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https://defensoriasp-my.sharepoint.com/personal/pmmtomazeli_defensoria_sp_def_br/Documents/Home Office/Portal de Transparência/2022/"/>
    </mc:Choice>
  </mc:AlternateContent>
  <xr:revisionPtr revIDLastSave="0" documentId="8_{8B062D27-E073-4D0B-8257-A83004ECE2EE}" xr6:coauthVersionLast="47" xr6:coauthVersionMax="47" xr10:uidLastSave="{00000000-0000-0000-0000-000000000000}"/>
  <bookViews>
    <workbookView xWindow="28680" yWindow="-120" windowWidth="20730" windowHeight="11160" tabRatio="765" activeTab="9" xr2:uid="{00000000-000D-0000-FFFF-FFFF00000000}"/>
  </bookViews>
  <sheets>
    <sheet name="Pregões Eletrônicos" sheetId="1" r:id="rId1"/>
    <sheet name="Pregões Presenciais" sheetId="2" r:id="rId2"/>
    <sheet name="Convites Eletrônicos" sheetId="3" r:id="rId3"/>
    <sheet name="Convites Presenciais" sheetId="4" r:id="rId4"/>
    <sheet name="Tomadas de Preços" sheetId="5" r:id="rId5"/>
    <sheet name="Concorrências" sheetId="6" r:id="rId6"/>
    <sheet name="Dispensas " sheetId="7" r:id="rId7"/>
    <sheet name="Inexigibilidades " sheetId="8" r:id="rId8"/>
    <sheet name="Contratos" sheetId="10" r:id="rId9"/>
    <sheet name="ARP's"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8" i="1" l="1"/>
  <c r="L36" i="1" l="1"/>
  <c r="L35" i="1"/>
  <c r="K13" i="3"/>
  <c r="K11" i="3"/>
  <c r="K7" i="3" l="1"/>
</calcChain>
</file>

<file path=xl/sharedStrings.xml><?xml version="1.0" encoding="utf-8"?>
<sst xmlns="http://schemas.openxmlformats.org/spreadsheetml/2006/main" count="1680" uniqueCount="1076">
  <si>
    <t>Nº Pregão</t>
  </si>
  <si>
    <t>Nº Processo</t>
  </si>
  <si>
    <t>Data da Abertura do Processo</t>
  </si>
  <si>
    <t>Data da Publicação no DOE</t>
  </si>
  <si>
    <t>Data da Sessão Pública</t>
  </si>
  <si>
    <t>Oferta de Compras</t>
  </si>
  <si>
    <t>Objeto</t>
  </si>
  <si>
    <t>Licitantes Participantes</t>
  </si>
  <si>
    <t>CNPJ/MF</t>
  </si>
  <si>
    <t>Sócios</t>
  </si>
  <si>
    <t>CPF/MF</t>
  </si>
  <si>
    <t>Vencedor(as)</t>
  </si>
  <si>
    <t>Valor(es) Total(is)</t>
  </si>
  <si>
    <t>Data da Adjudicação</t>
  </si>
  <si>
    <t>Data da Homologação</t>
  </si>
  <si>
    <t>Data da Assinatura da Ata de Registro de Preços</t>
  </si>
  <si>
    <t>Data da Assinatura do Contrato</t>
  </si>
  <si>
    <t>DEFENSORIA    PÚBLICA    DO    ESTADO    DE    SÃO    PAULO</t>
  </si>
  <si>
    <t>UGE  420030 - FUNDO DE ASSISTÊNCIA JUDICIÁRIA DA COORDENADORIA GERAL DE ADMINISTRAÇÃO</t>
  </si>
  <si>
    <t>MODALIDADE: PREGÃO ELETRÔNICO (BEC)</t>
  </si>
  <si>
    <t>MODALIDADE: PREGÃO PRESENCIAL</t>
  </si>
  <si>
    <t>FUNDAMENTO LEGAL: LEI FEDERAL Nº 10.520, DE 17 DE JULHO DE 2002</t>
  </si>
  <si>
    <t>Nº Convite</t>
  </si>
  <si>
    <t>MODALIDADE: CONVITE PRESENCIAL</t>
  </si>
  <si>
    <t>FUNDAMENTO LEGAL: ART. 23, INCISO I, ALÍNEA "A", DA LEI FEDERAL Nº 8.666, DE 21 DE JUNHO DE 1993</t>
  </si>
  <si>
    <t>MODALIDADE: TOMADA DE PREÇOS</t>
  </si>
  <si>
    <t>FUNDAMENTO LEGAL: ART. 23, INCISOS I E II, DA LEI FEDERAL Nº 8.666, DE 21 DE JUNHO DE 1993</t>
  </si>
  <si>
    <t>MODALIDADE: DISPENSA DE LICITAÇÃO</t>
  </si>
  <si>
    <t>Nº Dispensa</t>
  </si>
  <si>
    <t>Data da Publicação da Autorização da Dispensa</t>
  </si>
  <si>
    <t>Data da Publicação da Ratificação da Dispensa</t>
  </si>
  <si>
    <t>Contratada</t>
  </si>
  <si>
    <t>Fundamento Legal</t>
  </si>
  <si>
    <t>Prazo para Execução</t>
  </si>
  <si>
    <t>MODALIDADE: INEXIGIBILIDADE DE LICITAÇÃO</t>
  </si>
  <si>
    <t>Data da Publicação da Autorização da Inexigibilidade</t>
  </si>
  <si>
    <t>Data da Publicação da Ratificação da Inexigibilidade</t>
  </si>
  <si>
    <t>Nº Inexigibilidade</t>
  </si>
  <si>
    <t>Nº ARP</t>
  </si>
  <si>
    <t>Data da Assinatura</t>
  </si>
  <si>
    <t>Detentora</t>
  </si>
  <si>
    <t>Prazo de Vigência</t>
  </si>
  <si>
    <t>Gestor</t>
  </si>
  <si>
    <t>Data da Publicação do Extrato da ARP</t>
  </si>
  <si>
    <t>ATAS DE REGISTRO DE PREÇOS</t>
  </si>
  <si>
    <t>Nº Contrato</t>
  </si>
  <si>
    <t>Origem</t>
  </si>
  <si>
    <t>Data da Publicação do Extrato do Contrato</t>
  </si>
  <si>
    <t>Garantia</t>
  </si>
  <si>
    <t>Valor da Garantia</t>
  </si>
  <si>
    <t>CONTRATOS</t>
  </si>
  <si>
    <t>ATÉ O PRESENTE MOMENTO, NÃO HOUVE PREGÕES PRESENCIAIS AGENDADOS OU REALIZADOS</t>
  </si>
  <si>
    <t>Data da Publicação na BEC</t>
  </si>
  <si>
    <t>Tomada de Preço</t>
  </si>
  <si>
    <t>OC</t>
  </si>
  <si>
    <t>Número da Nota de Empenho</t>
  </si>
  <si>
    <t>Nº Concorrência</t>
  </si>
  <si>
    <t>MODALIDADE: CONVITE ELETRÔNICO</t>
  </si>
  <si>
    <t>Nota de Empenho</t>
  </si>
  <si>
    <t>DEPARTAMENTO DE LICITAÇÕES - EXERCÍCIO 2022</t>
  </si>
  <si>
    <t>2021/0008187</t>
  </si>
  <si>
    <t>Execução de obra de reforma geral interna do Edifício Santa Margarida, localizado na Av. Liberdade, nº 32</t>
  </si>
  <si>
    <t>420030000012022OC00002</t>
  </si>
  <si>
    <t>2021/0008031</t>
  </si>
  <si>
    <t>Aquisição de coador de café</t>
  </si>
  <si>
    <t>03.649.725/0001-01  
10.879.466/0001-62   
16.880.322/0002-93
20.531.237/0001-06  
24.410.836/0001-22
25.054.760/0001-02
28.363.983/0001-40
28.697.784/0001-78
30.379.727/0001-92
30.500.671/0001-82
32.370.072/0001-17
32.931.430/0001-13  
34.290.256/0001-00
34.865.494/0001-99
38.412.024/0001-20
39.346.565/0001-60
39.518.890/0001-63
39.842.712/0001-93
44.274.757/0001-49</t>
  </si>
  <si>
    <t xml:space="preserve">SUPERMERCADO MORADA DO SOL EIRELI   	EPP  
E. RENATA P. L. LUNARDI PAPELARIA E ARMARINHOS    	EPP  
BALEIRA LTDA epp   	EPP  
CONFIANCE COMERCIO VAREJISTA - EIRELI - ME   	ME  
hesam comércio e serviços ltda   	ME  
GMIS COMERCIAL DE FERRAMENTAS EIRELI - EPP   	EPP  
OFICIAL WEB COMERCIAL LTDA - ME   	ME  
MARIA CONSUELO SOARES DA MATA - ME   	ME  
SANDALO EQUIPAMENTOS E PRODUTOS DE HIGIENE PESSOAL ltda - me   	ME  
LA STORE COMERCIO E SERVIÇOS LTDA   	ME  
LATEM COMERCIO DE MATERIAIS PARA CONSTRUÇÃO LTDA   	ME  
HMM MAQUINAS E EQUIPAMENTOS EIRELI   	EPP  
Valderez Mateus ltda   	ME  
ADRIANA CASSIOLATO GIMENEZ   	ME  
VANESSA HESSEL DE BARROS FILGUEIRA 34197243812   	ME  
Flavia Mattos 28054043864   	ME  
Zoom Comercial Eireli   	EPP  
SORATH COMERCIO DE MAT. ELETRICO, EMBALAGENS, LIMPEZA E HIGIENE LTDA   	ME  
DISTRIBUIDORA BACCARELLI &amp; FURLAN LTDA  </t>
  </si>
  <si>
    <t xml:space="preserve">Zoom Comercial Eireli  </t>
  </si>
  <si>
    <t xml:space="preserve">	ANA APARECIDA ROSA</t>
  </si>
  <si>
    <t>2022NE00610</t>
  </si>
  <si>
    <t>2021/0005193</t>
  </si>
  <si>
    <t>420030000012021OC00062</t>
  </si>
  <si>
    <t>ARP de persianas</t>
  </si>
  <si>
    <t>2021/0007878</t>
  </si>
  <si>
    <t>420030000012022OC00001</t>
  </si>
  <si>
    <t>ARP para aquisição de café</t>
  </si>
  <si>
    <t>2021/0004733</t>
  </si>
  <si>
    <t>420030000012022OC00003</t>
  </si>
  <si>
    <t>Serviço de Copeiragem e Insumos</t>
  </si>
  <si>
    <t>01.826.948/0001-63
02.748.406/0001-82
10.302.648/0001-76
11.440.115/0001-13
13.398.436/0001-22
32.278.609/0001-13
43.327.229/0001-48
58.833.575/0001-75</t>
  </si>
  <si>
    <t>CELSO BERTOLUCI BOTUCATU - ME
M.A.T.JUSTINO PERSIANAS
R&amp;L Ind. e Com. de Artigos de Decorações EIRELI-epp
PERSI ANIL - COMERCIO E SERVICOS EIRELI - ME
CARLOS ROBERTO PEREIRA PAIVA
MSV CONSTRUTORA EIRELI
CINTIA FERREIRA DO NASCIMENTO
PERSIANAS NOVA AMERICA LTDA - ME</t>
  </si>
  <si>
    <t>PERSI ANIL - COMERCIO E SERVICOS EIRELI - ME</t>
  </si>
  <si>
    <t xml:space="preserve">	MILENA THAINA ARAUJO</t>
  </si>
  <si>
    <t>-</t>
  </si>
  <si>
    <t>em andamento</t>
  </si>
  <si>
    <t>2021/0004355</t>
  </si>
  <si>
    <t>Brasiline Informática LTDA.</t>
  </si>
  <si>
    <t>05.769.273/0001-07</t>
  </si>
  <si>
    <t>Pregão Eletrônico nº 031/2021</t>
  </si>
  <si>
    <t>12 meses</t>
  </si>
  <si>
    <t>CTI</t>
  </si>
  <si>
    <t>FORTINET</t>
  </si>
  <si>
    <t>2021/0003859</t>
  </si>
  <si>
    <t>ARP Manutenção Predial Capital/Grande São Paulo</t>
  </si>
  <si>
    <t>VITO MAURO JUNIOR -EPP</t>
  </si>
  <si>
    <t>18.386.773/0001-13</t>
  </si>
  <si>
    <t>Pregão Eletrônico nº 027/2021</t>
  </si>
  <si>
    <t>12 meses contados da data de publicação da ARP</t>
  </si>
  <si>
    <t>R$ 57.156,33 (BDI Lote 1) e R$ 75.805,56 (BDI Lote 2)</t>
  </si>
  <si>
    <t>DEA</t>
  </si>
  <si>
    <t>26/082021</t>
  </si>
  <si>
    <t>GAVE CONSTRUÇÕES EIRELI - EPP</t>
  </si>
  <si>
    <t>23.831.160/0001-88</t>
  </si>
  <si>
    <t>R$ 69.577,02 (BDI Lote 3)</t>
  </si>
  <si>
    <t>2021/0003861</t>
  </si>
  <si>
    <t>ARP Manutenção Predial Litoral/Interior</t>
  </si>
  <si>
    <t>Pregão Eletrônico nº 028/2021</t>
  </si>
  <si>
    <t>19293,69 (BDI Lote 1)</t>
  </si>
  <si>
    <t>R$ 55.994,77 (BDI Lote 2) e R$ 52.000,00 (Lote 3)</t>
  </si>
  <si>
    <t>2021/0004339</t>
  </si>
  <si>
    <t>ARP de passagens aéreas</t>
  </si>
  <si>
    <t>R Moraes Agência de Turismo Eireli</t>
  </si>
  <si>
    <t>06.955.770/0001-74</t>
  </si>
  <si>
    <t>Pregão Eletrônico nº 029/2021</t>
  </si>
  <si>
    <t>DOF</t>
  </si>
  <si>
    <t>Ecos Turismo Ltda ME</t>
  </si>
  <si>
    <t>06.157.430/0001-06</t>
  </si>
  <si>
    <t>Orleans Viagens e Turismo Ltda</t>
  </si>
  <si>
    <t>21.331.404/0001-38</t>
  </si>
  <si>
    <t>2021/0004945</t>
  </si>
  <si>
    <t>ARP álcool em gel 5 l</t>
  </si>
  <si>
    <t>Pregão Eletrônico nº 032/2021</t>
  </si>
  <si>
    <t>DLO</t>
  </si>
  <si>
    <t>ARP de persianas em PVC</t>
  </si>
  <si>
    <t>Persi Anil Comércio e Serviços Eirele ME</t>
  </si>
  <si>
    <t>11.440.115/0001-13</t>
  </si>
  <si>
    <t>Pregão Eletrônico nº 001/2022</t>
  </si>
  <si>
    <t>420030000012022OC00006</t>
  </si>
  <si>
    <t>420030000012022OC00008</t>
  </si>
  <si>
    <t xml:space="preserve">CW ARTIGOS DO VESTUÁRIO EIRELI - ME 
DAHER DISTRIBUIDORA DE MEDICAMENTOS EIRELI  
GLOBAL LOGISTICS IMPORT &amp; EXPORT EIRELI ME 
cirurgica oeste paulista ltda 
ARTUR ARENQUE DA SILVA - ME
JOAO ALVARO BRANDAO MANSANO
M.F. COMERCIO, GERENCIAMENTO E SERVIÇOS EIRELI  
Faciliti Comercio Varejista de Artigos Medicos LtdA 
MAPMED DISTRIBUIDORA DE PRODUTOS HOSPITALARES EIRE
A F R DISTRIBUIDORA DE PRODUTOS LTDA
CIRULABOR PRODUTOS CIRURGICOS LTDA - EPP   
</t>
  </si>
  <si>
    <t xml:space="preserve">06.283.056/0001-87  
08.446.915/0001-37   
09.153.922/0001-03   
09.222.496/0001-12     
15.072.183/0001-28    
17.068.428/0001-79   
20.853.918/0002-71    
22.307.849/0001-45   
33.375.370/0001-62     
34.813.172/0001-04   
47.063.094/0001-01   </t>
  </si>
  <si>
    <t>2022/0002867</t>
  </si>
  <si>
    <t>Aquisição de refrigeradores</t>
  </si>
  <si>
    <t>2022/0002382</t>
  </si>
  <si>
    <t>Aquisição de Máscara Descartável PFF2​</t>
  </si>
  <si>
    <t>J. T. INDUSTRIA E COMERCIO DE CAFES LTDA
SUPERMERCADO MORADA DO SOL EIRELI
J BRILHANTE COMERCIAL eireli EPP
Logística Mantiqueira Ltda
NAT NUTRE ALIMENTOS EIRELI
FPS COMERCIO DE ARTIGOS EM GERAL EIRELI
CAFE PONTA DA SERRA EIRELI
rosa natalia machado
CAFÉ RAINHA DA SERRA LTDA
ALPICK COMERCIO DE ALIMENTOS E SERVICOS EIRELI epp
COMERCIAL UNIVERSO TOTAL IMPORT.E EXPORT.LTDA-ME
FRANCHINI COMERCIO DE CAFE LTDA
j.e.t. industria e comercio de alimentos ltda
CASTILHOS &amp; GAMBA CONEXOES COMERCIO ATACADISTA DE
COMERCIO ATACADISTA DE PRODUTOS ALIMENTICIOS SORET
DPS GONCALVES IND. E COM. DE ALIMENTOS LTDA epp
Indústria e Comércio de Produtos Alimentícios Estrela Treze EIRELI - EPP</t>
  </si>
  <si>
    <t>03.370.573/0001-03
03.649.725/0001-01
06.910.908/0001-19
10.940.376/0001-30
21.813.311/0001-40
28.425.210/0001-40
31.367.334/0001-21
34.175.672/0001-50
34.473.095/0001-82
35.991.410/0001-26
36.066.440/0001-99
36.939.275/0001-32
39.011.770/0001-75
40.738.368/0001-76
41.955.367/0001-46
64.106.552/0001-61
82.678.541/0001-38</t>
  </si>
  <si>
    <t>rosa natalia machado</t>
  </si>
  <si>
    <t>ROSA NATALIA MACHADO</t>
  </si>
  <si>
    <t>2022/0002663</t>
  </si>
  <si>
    <t>07/02/2022</t>
  </si>
  <si>
    <t xml:space="preserve">Locação Imóvel Santos </t>
  </si>
  <si>
    <t>SOLO GESTÃO E PARTICIPAÇÕES EIRELI</t>
  </si>
  <si>
    <t xml:space="preserve">19.438.634/0001-59 </t>
  </si>
  <si>
    <t>MARCOS AURELIO ADEGAS</t>
  </si>
  <si>
    <t xml:space="preserve">Art. 24, X da Lei Federal 8666/93 </t>
  </si>
  <si>
    <t>60 meses</t>
  </si>
  <si>
    <t>17/02/2022</t>
  </si>
  <si>
    <t>2022NE00737</t>
  </si>
  <si>
    <t xml:space="preserve">2022/0002949 </t>
  </si>
  <si>
    <t>09/02/2022</t>
  </si>
  <si>
    <t>Seguro de Veículo - DUCATO</t>
  </si>
  <si>
    <t xml:space="preserve">Mapfre Seguros Gerais S/A </t>
  </si>
  <si>
    <t xml:space="preserve">61.074.175/0001-38 </t>
  </si>
  <si>
    <t xml:space="preserve">	ISMAEL PAGANO FILHO </t>
  </si>
  <si>
    <t xml:space="preserve">Art. 24, II da Lei Federal 8666/93 </t>
  </si>
  <si>
    <t>Fracassado</t>
  </si>
  <si>
    <t xml:space="preserve">ANDRE LUIZ KRIECHLE POTIENS - ME  
SEATTLE TECNOLOGIA E COMERCIO DE PRODUTOS ELETROELETRONICOS EIRELI  
SISTECNICA INFORMATICA E SERVICOS EIRELI  </t>
  </si>
  <si>
    <t xml:space="preserve">22.415.106/0001-99  
23.556.435/0001-12  
53.249.470/0001-50  </t>
  </si>
  <si>
    <t>LOCAÇÃO DE IMÓVEL - SANTOS/SP</t>
  </si>
  <si>
    <t>Solo Gestão e Participações Eireli</t>
  </si>
  <si>
    <t>19.438.634/0001-59</t>
  </si>
  <si>
    <t>DCO</t>
  </si>
  <si>
    <t>2022/0000430</t>
  </si>
  <si>
    <t>420030000012022OC00010</t>
  </si>
  <si>
    <t xml:space="preserve">Gerenciamento de Redes Sociais </t>
  </si>
  <si>
    <t xml:space="preserve">2022/0002074 </t>
  </si>
  <si>
    <t>420030000012022OC00007</t>
  </si>
  <si>
    <t>ARP divisórias</t>
  </si>
  <si>
    <t>02.415.338/0001-30
05.869.639/0001-21
08.254.239/0001-08
09.132.935/0001-04
10.818.654/0001-80
10.874.523/0001-10
10.896.293/0001-90
11.685.612/0001-81
11.863.969/0001-02
15.674.570/0001-34
16.677.330/0001-56
17.894.410/0001-26
18.522.372/0001-43
18.927.396/0001-82
20.588.324/0001-08
21.588.185/0001-77
22.656.719/0001-18
23.239.795/0001-90
24.724.211/0001-35
27.675.373/0001-19
32.137.670/0001-40
32.475.132/0001-66
37.852.479/0001-02
40.288.242/0001-47
42.128.361/0001-68
43.358.775/0001-46
43.687.155/0001-50
54.792.791/0001-69
57.695.058/0001-14
96.647.755/0001-51</t>
  </si>
  <si>
    <t>INTERLIMP GESTAO DE SERVICOS EIRELI
WF SERVICOS TERCEIRIZADOS LTDA
BSG SERVICOS E SOLUCOES LTDA
SIMAC MANUTENÇÃO E SERVIÇOS LTDA
LINO ATIVIDADES ADMINISTRATIVAS LTDA - ME
OBJETIVA SERVICOS TERCEIRIZADOS EIRELI
LM Conservação Predial Ltda
BPS PROFIT TERCEIRIZAÇÃO ltda
Quality Service Apoio Administrativo EIRELI
LUIZ ROBERTO RODRIGUES INFORMAÇÕES DE MERCADO EIRELI - me
RC COMPANY SERVICOS TERCEIRIZADOS LTDA
ANDORINHA SERVICOS OPERACIONAIS EIRELI - ME
CBPS SERVIÇOS EIRELI ME
LINE SERVICE TERCEIRIZAÇÃO E SERVIÇOS LTDA - EPP
Faz &amp; Pronto Instalações Elétricas e Serviços de C
gss prestadora de serviços eireli - me
ARHO SERVIÇOS DE APOIO EMPRESARIAL EIRELI
EMPREITEIRA ALBERTO E COSTA LTDA-ME
PAULISTA, GESTÃO EMPRESARIAL E SERVIÇOS TERCEIRIZAdos eireli
L.A.S. CONSULTORIA E SERVIÇOS EIRELI
DControll Empreendimento e Facilities Ltda
Customers Consultoria e Servicos de Portaria e Lim
PAULO SERGIO BEZERRA JUNIOR SERVICOS
ANJOS LOCACAO DE VEICULOS EIRELI
Rooster Facilities eireli
CLEBER M. MALHEIRO ASSESSORIA E CONSULTORIA LTDA
CANTINHO DO SABOR SERVIÇOS DE CATERING LTDA ME
HP SERVIÇOS TERCEIRIZADOS EIRELI - ME
JOTABÊ SERVIÇOS TÉCNICOS ESPECIALIZADOS LTDA
Lyncra Limpeza e Serviços Gerais eireli</t>
  </si>
  <si>
    <t>DControll Empreendimento e Facilities Ltda</t>
  </si>
  <si>
    <t>DISNEI FERREIRA MELO</t>
  </si>
  <si>
    <t>420030000012022OC00013</t>
  </si>
  <si>
    <t>A F R DISTRIBUIDORA DE PRODUTOS LTDA</t>
  </si>
  <si>
    <t xml:space="preserve">	ADILSON FERNANDES RODRIGUES</t>
  </si>
  <si>
    <t>2022NE00982</t>
  </si>
  <si>
    <t>EXTRATECH SERVIÇOS E LOCAÇÃO DE EQUIPAMENTOS EIRELI
EMIBM ENGENHARIA E INOVAÇÃO LTDA
2N ENGENHARIA LTDA
CONSTRUTORA PROGREDIOR LTDA
TETO CONSTRUTORA S/A
CONSTRUTORA UBIRATAN LTDA</t>
  </si>
  <si>
    <t>15.656.437/0001-55
37.071.313/0001-40
00.346.953/0001-06
56.838.949/0001-10
13.034.156/0001-35
43.507.235/0001-87</t>
  </si>
  <si>
    <t>Dcontroll Empreendimentos e Facilities Ltda</t>
  </si>
  <si>
    <t>32.137.670/0001-40</t>
  </si>
  <si>
    <t>Pregão Eletrônico nº 003/2022</t>
  </si>
  <si>
    <t>Secretaria DPG</t>
  </si>
  <si>
    <t>sim</t>
  </si>
  <si>
    <t>ARP aquisição de café</t>
  </si>
  <si>
    <t>Rosa Nathalia Machado</t>
  </si>
  <si>
    <t>34.175.672/0001-50</t>
  </si>
  <si>
    <t>Pregão Eletrônico nº 002/2022</t>
  </si>
  <si>
    <t xml:space="preserve">	SMART NX ltda</t>
  </si>
  <si>
    <t>13.500.865/0001-69</t>
  </si>
  <si>
    <t>C. Dias - EPP
racional forros e brises comércio e serviço ltda
BSG SERVICOS E SOLUCOES LTDA
MARCELO DE JESUS FERREIRA CONSTRUCOES
LCC MÓVEIS EIRELI
R&amp;L Ind. e Com. de Artigos de Decorações EIRELI-epp
M F ENGENHARIA CIVIL LTDA
M. J. GOMES SANTOS DIVISORIAS ME
	FABIANA DEFOuRNY MARTINS COMERCIO E SERVIÇO - ME
Belartec-Construção Manutenção &amp; Negocios EIRELI
E. De Oliveira Instalações e Manutenções Eirelli</t>
  </si>
  <si>
    <t>01.672.499/0001-46
04.324.036/0001-81
08.254.239/0001-08
08.334.563/0001-28
09.027.395/0001-90
10.302.648/0001-76
18.409.431/0001-71
30.128.017/0001-90
31.389.905/0001-29
33.143.669/0001-91
37.575.393/0001-71</t>
  </si>
  <si>
    <t xml:space="preserve">SEATTLE TECNOLOGIA E COMERCIO DE PRODUTOS ELETROELETRONICOS EIRELI 
	APOLO COMERCIO E SERVICOS DE AR CONDICIONADO EIRELi - me 
LICITARA COMERCIO DE MAQUINAS E EQUIPAMENTOS LTDA  
2M - COMERCIO DE ELETROELETRONICOS LTDA 
FURNATECH COMERCIO E SERVIÇO LTDA  
MARCELA CRISTINA ORTEGA GONCALVES 41080805800  
SISTECNICA INFORMATICA E SERVICOS EIRELI  </t>
  </si>
  <si>
    <t xml:space="preserve">23.556.435/0001-12  
28.298.998/0001-71  
29.953.468/0001-82  
32.691.514/0001-27  
34.396.138/0001-73  
37.047.105/0001-06  
53.249.470/0001-50  </t>
  </si>
  <si>
    <t xml:space="preserve">2021/0007011 </t>
  </si>
  <si>
    <t>420030000012022OC00005</t>
  </si>
  <si>
    <t>Fornecimento de galões de água</t>
  </si>
  <si>
    <t>Lote I:
2M - COMERCIO DE ELETROELETRONICOS LTDA 
Lote II:
Fracassado</t>
  </si>
  <si>
    <t>2M - COMERCIO DE ELETROELETRONICOS LTDA:
MARCOS CORRA DE OLIVEIRA
	MARCOS CORRA DE OLIVEIRA JUNIOR</t>
  </si>
  <si>
    <t>Lote I: 
R$ 13.140,00
Lote II:
-</t>
  </si>
  <si>
    <t>2022NE01392</t>
  </si>
  <si>
    <t xml:space="preserve">2022/0003363 </t>
  </si>
  <si>
    <t>08/04/2022</t>
  </si>
  <si>
    <t xml:space="preserve">Insulfilm Santos </t>
  </si>
  <si>
    <t xml:space="preserve">WT Películas Ltda. </t>
  </si>
  <si>
    <t>11.325.873/0001-90</t>
  </si>
  <si>
    <t>23/02/2022</t>
  </si>
  <si>
    <t>ERIKA CRISTINA REBOUÇAS DA SILVA
WILLIAN THOMAS REBOUÇAS DA SILVA</t>
  </si>
  <si>
    <t xml:space="preserve">Até o término das obrigações </t>
  </si>
  <si>
    <t xml:space="preserve">2022/0002860 </t>
  </si>
  <si>
    <t>08/02/2022</t>
  </si>
  <si>
    <t xml:space="preserve">Aquisição de trófeus </t>
  </si>
  <si>
    <t xml:space="preserve">3D Sign Comunicação Visual Ltda </t>
  </si>
  <si>
    <t>33.046.047/0001-45</t>
  </si>
  <si>
    <t xml:space="preserve">	EDGAR ALVES DA SILVA</t>
  </si>
  <si>
    <t xml:space="preserve">2022/0004498 </t>
  </si>
  <si>
    <t>16/03/2022</t>
  </si>
  <si>
    <t>09/04/2022</t>
  </si>
  <si>
    <t xml:space="preserve">Serviços de confecção, fornecimento e instalação de placas de identificação e sinalizadoras </t>
  </si>
  <si>
    <t xml:space="preserve">Souza e Guellis Ltda </t>
  </si>
  <si>
    <t xml:space="preserve">19.959.195/0001-20 </t>
  </si>
  <si>
    <t xml:space="preserve">	DEBORA ADRIANA GUELLIS DE SOUZA
	EZEQUIEL DANIEL DE SOUZA</t>
  </si>
  <si>
    <t xml:space="preserve">2022/0003342 </t>
  </si>
  <si>
    <t>16/02/2022</t>
  </si>
  <si>
    <t xml:space="preserve">Prestação de serviços de transporte de cargas - Mudança da Unidade Santos </t>
  </si>
  <si>
    <t xml:space="preserve">T M N Transportte &amp; Mudança AA Ltda </t>
  </si>
  <si>
    <t xml:space="preserve">00.541.522/0001-09 </t>
  </si>
  <si>
    <t xml:space="preserve">	MAURICIO VINAGRE</t>
  </si>
  <si>
    <t>2022NE01399</t>
  </si>
  <si>
    <t>2022NE01398</t>
  </si>
  <si>
    <t>2022/0003342</t>
  </si>
  <si>
    <t>Mudança Santos</t>
  </si>
  <si>
    <t>T M N TRANSPORTTES &amp; MUDANÇA AA LTDA</t>
  </si>
  <si>
    <t>00.541.522/0001-09</t>
  </si>
  <si>
    <t>Dispensa Artigo 24, II</t>
  </si>
  <si>
    <t>Até a conclusão dos serviços, contados a partir da assinatura do contrato</t>
  </si>
  <si>
    <t>não</t>
  </si>
  <si>
    <t>2021/0007371</t>
  </si>
  <si>
    <t>ARP para fornecimento de prestação de serviços de coffee break</t>
  </si>
  <si>
    <t xml:space="preserve">C. Dias - EPP:
CLEMILSON DIAS
</t>
  </si>
  <si>
    <t>Comércio de Água Anália Franco Ltda ME
isabella rosalia freire de campos euzebio</t>
  </si>
  <si>
    <t>00.188.682/0001-08
	33.926.729/0001-42</t>
  </si>
  <si>
    <t>Comércio de Água Anália Franco Ltda ME:
ANTONIO PESSOA LEITAO, PRISCILLA SCHIAVON, SUZELI APARECIDA MORAL
isabella rosalia freire de campos euzebio:
	ISABELLA ROSALIA FREIRE DE CAMPOS EUZEBIO</t>
  </si>
  <si>
    <t>Lotes I, II, III, IV, V e VI:
Comércio de Água Anália Franco Ltda ME
Lote VII:
isabella rosalia freire de campos euzebio</t>
  </si>
  <si>
    <t>Lote I: 
R$ 15.120,00
Lote II:
R$ 25.200,00
Lote III:
R$ 63.000,00
Lote IV:
R$ 15.120,00
Lote V:
R$ 12.600,00
Lote VI:
R$ 21.672,00
Lote VII:
R$ 13.695,00</t>
  </si>
  <si>
    <t>EMIBM ENGENHARIA E INOVAÇÃO LTDA</t>
  </si>
  <si>
    <t>ANTONIO FERNANDO BARROS NETTO
ANTONIO FERNANDO BRACCINI DE AGUIAR
	JOSÉ MAURICIO VIEIRA BARROS</t>
  </si>
  <si>
    <t xml:space="preserve">2022/0006313 </t>
  </si>
  <si>
    <t xml:space="preserve">18/04/2022 </t>
  </si>
  <si>
    <t>Contratação CDHU para gerenciamento obra/reforma Liberdade,32</t>
  </si>
  <si>
    <t xml:space="preserve">Companhia de Desenvolvimento Habitacional e Urbano do Estado de São Paula (CDHU) </t>
  </si>
  <si>
    <t>Art. 24, inciso VIII da Lei Federal nº 8.666, de 21 de junho de 1993</t>
  </si>
  <si>
    <t>20 meses</t>
  </si>
  <si>
    <t xml:space="preserve">	47.865.597/0001-09</t>
  </si>
  <si>
    <t>12/04/2022</t>
  </si>
  <si>
    <t>2022NE01412</t>
  </si>
  <si>
    <t>2022NE01395</t>
  </si>
  <si>
    <t>21/04/2022</t>
  </si>
  <si>
    <t>2022NE01516</t>
  </si>
  <si>
    <t>19/04/2022</t>
  </si>
  <si>
    <t>2022/0002949</t>
  </si>
  <si>
    <t>Serviços de seguro de veículos – Unidade Móvel</t>
  </si>
  <si>
    <t>Mapfre Seguros Gerais S/A</t>
  </si>
  <si>
    <t>61.074.175/0001-38</t>
  </si>
  <si>
    <t>2022/0008187</t>
  </si>
  <si>
    <t>Obra/Reforma Liberdade,32</t>
  </si>
  <si>
    <t>EMIBM ENGENHARIA E INOVAÇÃO LTDA.</t>
  </si>
  <si>
    <t>37.071.313/0001-40</t>
  </si>
  <si>
    <t>Concorrência 001/2022</t>
  </si>
  <si>
    <t>18 meses</t>
  </si>
  <si>
    <t>2021/0007011</t>
  </si>
  <si>
    <t>Contratação de empresa para fornecimento de galões de água</t>
  </si>
  <si>
    <t>ISABELLA ROSALIA FREIRE DE CAMPOS EUZEBIO 46923909805</t>
  </si>
  <si>
    <t>33.926.729/0001-42</t>
  </si>
  <si>
    <t>Pregão Eletrônico nº 006/2022</t>
  </si>
  <si>
    <t>30 meses</t>
  </si>
  <si>
    <t>R$ 152.712,00 </t>
  </si>
  <si>
    <t>COMERCIO DE AGUA ANALIA FRANCO LTDA - ME</t>
  </si>
  <si>
    <t>00.188.682/0001-08</t>
  </si>
  <si>
    <t>420030000012022OC00021</t>
  </si>
  <si>
    <t>2022/0006067</t>
  </si>
  <si>
    <t xml:space="preserve">SUPERMERCADO MORADA DO SOL EIRELI  
BALEIRA LTDA epp
FABIO RADESCA-ME
CONFIANCE COMERCIO VAREJISTA - EIRELI - ME 
R61 Comercial de Eletroeletrônicos Eireli - Epp  
PEDRO AUGUSTO DA CRUZ - EMPORIO - ME
MARIA CONSUELO SOARES DA MATA - ME
SANDALO EQUIPAMENTOS E PRODUTOS DE HIGIENE PESSOAL ltda - me 
LA STORE COMERCIO E SERVIÇOS LTDA
Valderez Mateus ltda
Zoom Comercial Eireli 
8DAVIDA LTDA  </t>
  </si>
  <si>
    <t xml:space="preserve">03.649.725/0001-01  
16.880.322/0002-93  
19.778.407/0001-72  
20.531.237/0001-06  
24.926.616/0001-56
27.695.599/0001-81  
28.697.784/0001-78  
30.379.727/0001-92  
30.500.671/0001-82  
34.290.256/0001-00  
39.518.890/0001-63  
45.427.058/0001-54  </t>
  </si>
  <si>
    <t xml:space="preserve">BALEIRA LTDA epp </t>
  </si>
  <si>
    <t xml:space="preserve">	ANTONIO CARLOS D AMARAL GONCALVES
PAULA TEIXEIRA</t>
  </si>
  <si>
    <t>2022/0003005</t>
  </si>
  <si>
    <t xml:space="preserve">CONTRATAÇÃO DE EMPRESA ESPECIALIZADA EM PRESTAÇÃO DE SERVIÇOS DE ATENDIMENTO TELEFÔNICO </t>
  </si>
  <si>
    <t>Lote I: 
C. Dias - EPP
Lote II: 
C. Dias - EPP
Lote III: 
C. Dias - EPP</t>
  </si>
  <si>
    <t>Lote I: 
R$ 562.600,00
Lote II: 
R$ 359.800,00
Lote III: 
R$ 360.414,00</t>
  </si>
  <si>
    <t>Lote I: 
21/04/2022
Lote II: 
11/05/2022
Lote III: 
11/05/2022</t>
  </si>
  <si>
    <t xml:space="preserve">28/04/2022
</t>
  </si>
  <si>
    <t>28/04/2022</t>
  </si>
  <si>
    <t>04/05/2022</t>
  </si>
  <si>
    <t>420030000012022OC00015</t>
  </si>
  <si>
    <t>420030000012022OC00019</t>
  </si>
  <si>
    <t>Amadolce Festas e Eventos Ltda Me
paula's yamamoto organizaçÃo de eventos ltda - epp</t>
  </si>
  <si>
    <t>05.388.227/0001-70
21.772.277/0001-02</t>
  </si>
  <si>
    <t>paula's yamamoto organizaçÃo de eventos ltda - epp:
PAULA GABRIELA LAFORGIA
PAULA MARQUES DE SÁ
THIAGO TOSHIYUKI IZUMI</t>
  </si>
  <si>
    <t>Lote I:
paula's yamamoto organizaçÃo de eventos ltda - epp
Lote II:
paula's yamamoto organizaçÃo de eventos ltda - epp
Lote III:  Fracassado
Lote IV: 
paula's yamamoto organizaçÃo de eventos ltda - epp
Lote V: Fracassado
Lote VI: Fracassado
Lote VII: Fracassado
Lote VIII: Fracassado
Lote IX: 
paula's yamamoto organizaçÃo de eventos ltda - epp
Lote X: Fracassado
Lote XI: Fracassado
Lote XII: Fracassado
 Lote XIII:  Fracassado
Lote XIV: Fracassado 
Lote XV:
paula's yamamoto organizaçÃo de eventos ltda - epp 
Lote XVI: Fracassado 
Lote XVII: Fracassado
Lote XVIII: Fracassado
Lote XIX: Fracassado
Lote XX: 
paula's yamamoto organizaçÃo de eventos ltda - epp</t>
  </si>
  <si>
    <t>17/02/2023</t>
  </si>
  <si>
    <t>2022/0006755</t>
  </si>
  <si>
    <t>Dispensa Artigo 24, X</t>
  </si>
  <si>
    <t>COPEIRAGEM</t>
  </si>
  <si>
    <t>Locação de Imóvel para Unidade Itaquera</t>
  </si>
  <si>
    <t>MAPEDI - ADMINISTRAÇÃO DE BENS IMÓVEIS PRÓPRIOS LTDA.</t>
  </si>
  <si>
    <t>07.379.537/0001-53</t>
  </si>
  <si>
    <t>2022/0002074</t>
  </si>
  <si>
    <t>C Dias EIRELI EPP</t>
  </si>
  <si>
    <t>01.672.499/0001-46</t>
  </si>
  <si>
    <t>Pregão Eletrônico nº 005/2022</t>
  </si>
  <si>
    <t>420030000012022OC00030</t>
  </si>
  <si>
    <t>420030000012022OC00032</t>
  </si>
  <si>
    <t xml:space="preserve">2022/0005430 </t>
  </si>
  <si>
    <t xml:space="preserve"> 07/04/2022  </t>
  </si>
  <si>
    <t xml:space="preserve">420030000012022OC00022 </t>
  </si>
  <si>
    <t xml:space="preserve">ARP Infraestrutura para rede de dados </t>
  </si>
  <si>
    <t xml:space="preserve">2022/0003503 </t>
  </si>
  <si>
    <t>420030000012022OC00014</t>
  </si>
  <si>
    <t>ARP para placas de identificação patrimonial, modelo QR Code</t>
  </si>
  <si>
    <t>01.398.977/0001-71
03.206.234/0001-88
07.986.975/0001-80
08.431.441/0001-50
08.800.421/0001-09
08.812.635/0001-03
10.818.654/0001-80
11.685.612/0001-81
11.863.969/0001-02
11.950.229/0001-03
13.398.436/0001-22
15.674.570/0001-34
18.927.396/0001-82
20.254.135/0001-90
21.588.185/0001-77
22.038.795/0001-60
22.302.842/0001-30
24.724.211/0001-35
24.915.838/0001-73
26.587.227/0001-79
30.501.873/0001-49
32.137.670/0001-40
33.071.116/0001-70
33.175.426/0001-35
40.288.242/0001-47
54.792.791/0001-69
57.695.058/0001-14</t>
  </si>
  <si>
    <t>DIAS E SILVA COM. E SERV. DE PORTARIA LTDA ME
Samhi Saneamento Mão de Obra e Higienização Ltda
TECH FOR PARTICIP. &amp; SISTEMAS EM TECNOL.DA INFORMAÇÃO LTDA
SM SERVICE SYSTEM TERCEIRIZADOS eireli
K'winner serviços de apoio eireli
S &amp; G PRESTADORA DE SERVIÇOS EIRELI
LINO ATIVIDADES ADMINISTRATIVAS LTDA - ME
BPS PROFIT TERCEIRIZAÇÃO ltda
Quality Service Apoio Administrativo EIRELI
O. de Quadro Serviços
G.CONTEC CONSTRUÇÃO E TERCEIRIZAÇÃO LTDA
LUIZ ROBERTO RODRIGUES INFORMAÇÕES DE MERCADO EIRELI - me
LINE SERVICE TERCEIRIZAÇÃO E SERVIÇOS LTDA - EPP
AUX CONTACT CENTER EIRELI
gss prestadora de serviços eireli - me
invicta construçoes e deDetizacao ltda me
PROGRIDA - PRESTAÇÃO DE SERVIÇOS EIRELI
PAULISTA, GESTÃO EMPRESARIAL E SERVIÇOS TERCEIRIZAdos eireli
KAIO HENRIQUE DOS SANTOS SOUZA EIRELI - ME
ENGER GESTÃO EM NEGÓCIOS EMPRESARIAIS-EIRELI
PAULO EDUARDO LEMES DE BARROS 33596211824 me
DControll Empreendimento e Facilities Ltda
vikservices outsourcing S/A
Logica Serviços Ltda
ANJOS LOCACAO DE VEICULOS EIRELI
HP SERVIÇOS TERCEIRIZADOS EIRELI - ME
JOTABÊ SERVIÇOS TÉCNICOS ESPECIALIZADOS LTDA</t>
  </si>
  <si>
    <t>2022NE01952</t>
  </si>
  <si>
    <t>2022/0006857</t>
  </si>
  <si>
    <t>Aquisição de copo para água e mexedor para café</t>
  </si>
  <si>
    <t>Aquisição direta de fita para arqueadora​</t>
  </si>
  <si>
    <t>2022/0006927</t>
  </si>
  <si>
    <t>2021/0008157</t>
  </si>
  <si>
    <t>26/04/2022</t>
  </si>
  <si>
    <t>05/05/2022</t>
  </si>
  <si>
    <t>Locação de Imóvel - Unidade Itaquera</t>
  </si>
  <si>
    <t xml:space="preserve">MAPEDI – ADMINISTRAÇÃO DE BENS IMÓVEIS PRÓPRIOS LTDA. </t>
  </si>
  <si>
    <t xml:space="preserve">07.379.537/0001-53 </t>
  </si>
  <si>
    <t>ALEXANDRE DOS SANTOS AMARO DIAS
LUCINDA DA TRINDADE AMARO DIAS
MARILUCI AMARO DIAS</t>
  </si>
  <si>
    <t xml:space="preserve">Artigo 24, inciso X da Lei 8.666/93 </t>
  </si>
  <si>
    <t xml:space="preserve">60 meses </t>
  </si>
  <si>
    <t>06/05/2022</t>
  </si>
  <si>
    <t>2022NE01847</t>
  </si>
  <si>
    <t>21/05/2022</t>
  </si>
  <si>
    <t>26/05/2022</t>
  </si>
  <si>
    <t>2022NE01987</t>
  </si>
  <si>
    <t xml:space="preserve">2022/0006693 </t>
  </si>
  <si>
    <t xml:space="preserve">26/04/2022 </t>
  </si>
  <si>
    <t>01/06/2022</t>
  </si>
  <si>
    <t xml:space="preserve">Serviço de gerenciamento administrativo de eventos em receptivo para a Solenidade de posse do Defensor/a Público/a- Geral do Estado e Membros do Conselho Superior da Defensoria Pública para o biênio 2022-2024 </t>
  </si>
  <si>
    <t xml:space="preserve">IN SAMPA – EVENTOS, VIAGENS, TURISMO E NEGÓCIOS EIRELI - ME </t>
  </si>
  <si>
    <t>MARIA CECILIA BRAGANCA MENDES</t>
  </si>
  <si>
    <t xml:space="preserve">01.366.694/0001-48 </t>
  </si>
  <si>
    <t xml:space="preserve">A partir de sua assinatura e terá por termo final (“dies ad quem”) o término das obrigações assumidas </t>
  </si>
  <si>
    <t>2022/0006313</t>
  </si>
  <si>
    <t>Gerenciamento da Obra de Reforma do Edifício Santa Margarida da Defensoria Pública do Estado de São Paulo, Situado na Avenida Liberdade, nº 32 – Centro – São Paulo/SP</t>
  </si>
  <si>
    <t>Companhia de Desenvolvimento Habitacional e Urbano do Estado de São Paulo - CDHU</t>
  </si>
  <si>
    <t>47.865.597/0001-09</t>
  </si>
  <si>
    <t>Dispensa, artigo 24, inciso VIII, da Lei Federal nº 8.666/93</t>
  </si>
  <si>
    <t>ARP de coffee break</t>
  </si>
  <si>
    <t>PAULA’S YAMAMOTO ORGANIZAÇÃO DE EVENTOS LTDA - EPP</t>
  </si>
  <si>
    <t>21.772.277/0001-02</t>
  </si>
  <si>
    <t>Pregão Eletrônico nº 007/2022</t>
  </si>
  <si>
    <t>Chefia de Gabinete - DPG</t>
  </si>
  <si>
    <t>Recipientes para Lixo 14, 20 e 50L</t>
  </si>
  <si>
    <t>2022/0006868</t>
  </si>
  <si>
    <t>420030000012022OC00034</t>
  </si>
  <si>
    <t>420030000012022OC00039</t>
  </si>
  <si>
    <t>2022/0006787</t>
  </si>
  <si>
    <t>Aquisição direta de esponja para limpeza, pano multiuso e detergente</t>
  </si>
  <si>
    <t xml:space="preserve">EVANDRO MENEGUESSO UTILIDADES  
SANDPLAST COMERCIO DE PLASTICOS LTDA
MS10 COMERCIAL DE VIDRARIAS PARA LABORATORIOS LTDA  
PALOMA O DOS SANTOS ABBRUZZINI 
MARIA CONSUELO SOARES DA MATA - ME  
LA STOR COMERCIO E SERVIÇOS LTDA 
V. A. IMPORTE LTDA  
REOBOTE PRODUTOS E SERVIÇOS LTDA  </t>
  </si>
  <si>
    <t xml:space="preserve">13.517.306/0001-61  
17.586.131/0001-03  
19.040.607/0001-23  
22.361.017/0001-07  
28.697.784/0001-78  
30.500.671/0001-82  
41.418.315/0001-30  
44.371.514/0001-29  </t>
  </si>
  <si>
    <t xml:space="preserve">Lote I: 
SANDPLAST COMERCIO DE PLASTICOS LTDA  
Lote II:  
SANDPLAST COMERCIO DE PLASTICOS LTDA  
Lote III: 
SANDPLAST COMERCIO DE PLASTICOS LTDA  </t>
  </si>
  <si>
    <t>Lote I: 
R$ 1.100,00
Lote II:  
R$ 2.895,00
Lote III: 
R$2.877,00</t>
  </si>
  <si>
    <t>SANDPLAST COMERCIO DE PLASTICOS LTDA:
KATIA CRISTINA HERNANDES
SANDRO MONCHAO</t>
  </si>
  <si>
    <t>TARGET SOLUÇÕES DE HIGIENE, LIMPEZA E DESCARTAVEIS  
BALEIRA LTDA epp  
FLAVIA APARECIDA ANGRA DA SILVA 19560457837  
MS10 COMERCIAL DE VIDRARIAS PARA LABORATORIOS LTDA  
PALOMA O DOS SANTOS ABBRUZZINI  
MARIA CONSUELO SOARES DA MATA - ME  
LICITA DISTRIBUIDORA DE PRODUTOS DE LIMPEZA E DESC  
LA STOR COMERCIO E SERVIÇOS LTDA  
ANA BEATRIZ SIEDLARCZYK 87743949753  
LUCIMARA APARECIDA FURIAN BLAZUTTI 265841143821 
 MARIA BERNADETE DE CAMPOS 01022343882  
S&amp;L REPRESENTAÇÕES  
DISTRIBUIDORA E IMPORTADORA LUX LTDA 
 DISTRIBUIDORA BACCARELLI &amp; FURLAN LTDA  
LICITACP COMERCIO DE PRODUTOS DE LIMPEZA LTDA  </t>
  </si>
  <si>
    <t>05.910.380/0001-15  
16.880.322/0002-93  
18.673.035/0001-57  
19.040.607/0001-23  
22.361.017/0001-07  
28.697.784/0001-78  
28.833.518/0001-25  
30.500.671/0001-82  
31.824.645/0001-72  
33.199.215/0001-32 
34.464.135/0001-20  
37.016.603/0001-91  
44.259.090/0001-05  
44.274.757/0001-49  
46.008.606/0001-74  </t>
  </si>
  <si>
    <t xml:space="preserve">OFICIAL WEB COMERCIAL LTDA - ME  
LA STOR COMERCIO E SERVIÇOS LTDA
ALEX FERREIRA MARQUES DOS SANTOS 39160087811  </t>
  </si>
  <si>
    <t xml:space="preserve">ALEX FERREIRA MARQUES DOS SANTOS 39160087811  </t>
  </si>
  <si>
    <t>ALEX FERREIRA MARQUES DOS SANTOS</t>
  </si>
  <si>
    <t>2022NE02329</t>
  </si>
  <si>
    <t>07.233.306/0001-37
36.280.886/0001-11
54.472.097/0001-64
85.086.197/0001-86</t>
  </si>
  <si>
    <t>JONISAN INDÚSTRIA E COMÉRCIO DE METAIS - EIRELI</t>
  </si>
  <si>
    <t xml:space="preserve">Fazan &amp; cia. Ltda - EPP
SP MIDIA DIGITAL &amp; COMUNICAÇÃO VISUAL LTDA - ME
CIPLAC COMERCIO DE PLACAS E CARIMBOS LTDA - MEJONISAN INDÚSTRIA E COMÉRCIO DE METAIS - EIRELI
</t>
  </si>
  <si>
    <t xml:space="preserve">	MAIKE NICOLINI DE SANTA</t>
  </si>
  <si>
    <t>07/06/2022</t>
  </si>
  <si>
    <t>14/06/2022</t>
  </si>
  <si>
    <t>2022/0003026</t>
  </si>
  <si>
    <t>10/02/2022  </t>
  </si>
  <si>
    <t>420030000012022OC00026</t>
  </si>
  <si>
    <t>Contratação de empresa especializada em prestação de serviços de limpeza e higienização do sistema de coleta e condução de águas pluviais na Unidade Penha de França</t>
  </si>
  <si>
    <t>2022NE02298</t>
  </si>
  <si>
    <t>09/06/2022</t>
  </si>
  <si>
    <t>2022/0006693</t>
  </si>
  <si>
    <t>Prestação de serviço de gerenciamento administrativo de eventos em receptivo para a Solenidade de posse do Defensor/a Público/a- Geral do Estado e Membros do Conselho Superior da Defensoria Pública para o biênio 2022-2024</t>
  </si>
  <si>
    <t>In Sampa - Eventos, Viagens, Turismo e Negócio EIRELI-ME</t>
  </si>
  <si>
    <t>01.366.694/0001-48</t>
  </si>
  <si>
    <t>Dispensa, artigo 24, inciso II, da Lei Federal nº 8.666/93</t>
  </si>
  <si>
    <t>A partir de sua assinatura e terá por termo final (“dies ad quem”) o término das obrigações assumidas</t>
  </si>
  <si>
    <t>Marina de Fatima da Silva Teixeira, responsável pelo Cerimonial na Chefia de Gabinete.</t>
  </si>
  <si>
    <t xml:space="preserve">2022/0007053 </t>
  </si>
  <si>
    <t>420030000012022OC00033</t>
  </si>
  <si>
    <t xml:space="preserve">Serviços de vigilância e segurança patrimonial com recursos de vigilância eletrônica </t>
  </si>
  <si>
    <t>2021/0006549</t>
  </si>
  <si>
    <t>420030000012022OC00043</t>
  </si>
  <si>
    <t xml:space="preserve">WhatsUp Gold </t>
  </si>
  <si>
    <t>420030000012022OC00044</t>
  </si>
  <si>
    <t>Aquisição de materiais de escritório</t>
  </si>
  <si>
    <t>2022NE02347</t>
  </si>
  <si>
    <t xml:space="preserve">2022/0007981 </t>
  </si>
  <si>
    <t xml:space="preserve">Aquisição de refrigerador doméstico </t>
  </si>
  <si>
    <t xml:space="preserve">2M Comércio de Eletroeletrônicos Ltda </t>
  </si>
  <si>
    <t xml:space="preserve">32.691.514/0001-27 </t>
  </si>
  <si>
    <t>MARCOS CORRA DE OLIVEIRA
MARCOS CORRA DE OLIVEIRA JUNIOR</t>
  </si>
  <si>
    <t xml:space="preserve">13/05/2022 </t>
  </si>
  <si>
    <t>22/06/2022</t>
  </si>
  <si>
    <t>2022NE02362</t>
  </si>
  <si>
    <t>Serviços de atendimento telefônico</t>
  </si>
  <si>
    <t>LINO ATIVIDADES ADMINISTRATIVAS LTDA - ME</t>
  </si>
  <si>
    <t>10.818.654/0001-80</t>
  </si>
  <si>
    <t>Pregão Eletrônico nº 008/2022</t>
  </si>
  <si>
    <t>2022/0003503</t>
  </si>
  <si>
    <t xml:space="preserve">ARP placa de identificação patrimonial - modelo QR Code </t>
  </si>
  <si>
    <t>85.086.197/0001-86</t>
  </si>
  <si>
    <t>Pregão Eletrônico nº 010/2022</t>
  </si>
  <si>
    <t>HERMECON CONSTRUÇÕES LTDA - epp
ACJS - SANEAMENTO E CONTROLE AMBIENTAL LTDA - EPP
MARCELO DE JESUS FERREIRA CONSTRUCOES
SIMAC MANUTENÇÃO E SERVIÇOS LTDA
G.CONTEC CONSTRUÇÃO E TERCEIRIZAÇÃO LTDA
Serviceng engenharia e Manutenção LTDA ME
M F ENGENHARIA CIVIL LTDA
EDILENE MARTINS DE JESUS SERVIÇOS
COElho &amp; batista ambiental LTDA - EPP
Faz &amp; Pronto Instalações Elétricas e Serviços de C
invicta construçoes e deDetizacao ltda me
Qualitec Serviços Administrativos Eireli ME
gave construções eireli
OLITHIEM ENGENHARIA EIRELLI
REVIDE SERVICOS TECNICOS DE ENGENHARIA LTDA - ME
NEXT CLEAN TERCEIRIZAÇÃO DE SERVIÇOS EIRELI - EPP
C4F CONSTRUCAO EIRELI
DControll Empreendimento e Facilities Ltda
Belartec-Construção Manutenção &amp; Negocios EIRELI
WR7 ELETROMECANICA E FACILITIES DO BRASIL LTDA
E. De Oliveira Instalações e Manutenções Eirelli
ricardo minoru yamanaka 22341098843</t>
  </si>
  <si>
    <t>02.818.737/0001-41
05.070.948/0001-37
08.334.563/0001-28
09.132.935/0001-04
13.398.436/0001-22
15.356.648/0001-72
18.409.431/0001-71
18.624.927/0001-68
19.373.342/0001-85
20.588.324/0001-08
22.038.795/0001-60
22.132.685/0001-62
23.831.160/0001-88
26.518.686/0001-09
27.899.185/0001-74
28.364.435/0001-34
30.700.552/0001-73
32.137.670/0001-40
33.143.669/0001-91
36.505.460/0001-19
37.575.393/0001-71
43.118.186/0001-90</t>
  </si>
  <si>
    <t>ACJS - SANEAMENTO E CONTROLE AMBIENTAL LTDA - EPP</t>
  </si>
  <si>
    <t>JOÃO ROBERTO PEDROSO
	JOSé CARLOS DOS SANTOS
	SILMARA KALINOUSKI</t>
  </si>
  <si>
    <t xml:space="preserve">	ADILIA MARIA TEIXEIRA DA SILVA
JOSE TEOTONIO DA SILVA</t>
  </si>
  <si>
    <t>21/06/2022</t>
  </si>
  <si>
    <t>23/06/2022</t>
  </si>
  <si>
    <t>URUTU Sistema de Segurança e Vigilância EIRELI
Faqui Segurança e Vigilância Ltda
OLS JERUSALEM PRESTADORA DE SERVIÇOS LTDA me
SEAL SEGURANÇA ALTERNATIVA eireli
ESC fonseccas segurança eireli
LOGICA SEGURANÇA E VIGILÂNCIA ltda
ESSENCIAL SISTEMA DE SEGURANÇA ltda
AVI SERVIÇOS DE SEGURANÇA EIRELI
HEDGE SEGURANÇA E VIGILANCIA EIRELI
SEG LIFE GESTÃO EM SEGURANÇA PRIVADA EIRELI
ALFORGE SEGURANCA PATRIMONIAL LTDA
OPERACIONAL SEGURANÇA E VIGILÂNCIA LTDA -ME
GERTAD SEGURANçA PATRIMONIAL eireli
TRIBALL SEGURANÇA E VIGILÂNCIA EIRELI - EPP
CBPS SERVIÇOS EIRELI ME
MRS SEGURANÇA E VIGILâNCIA PATRIMONIAL EIRELI
RENASEB - EMPRESA DE SEGURANCA E VIGILANCIA - EIRE
BELT SEG SEGURANÇA PATRIMONIAL EIRELI-EPP
GUARAPORT COMÉRCIO E SERVIÇOS EIRELI – ME
JUMPER SEGURANÇA E VIGILÂNCIA PATRIMONIAL EIRELI
Avanzzo Segurança e Vigilância Patrimonial EIRELI - EPP
LIONS SEGURANÇA E VIGILÂNCIA PATRIMONIAL EIRELI
QUANTUM SEGURANÇA E VIGILANCIA EIRELI
M.A.N. SEGURANCA PATRIMONIAL ltda
MALBORK SERVIÇOS DE VIGILÂNCIA E SEGURANÇA EIRELI - EPP
TOZZI SEGURANÇA PATRIMONIAL EIRELI
DG SERVICOS DE VIGILANCIA LTDA
PROVISION SEGURANCA EIRELI
QRX Segurança Patrimonial EIRELI - ME
ESPARTA SEGURANÇA LTDA
PORTERC SEGURANCA PATRIMONIAL LTDA
IPIRANGA SEGURANÇA PATRIMONIAL EIRELI
EMPRESA DE SEGURANCA PRIVADA VENCESFORT LTDA
ALBATROZ SEGURANÇA E VIGILANCIA LTDA
CENTURION SEGURANCA E VIGILANCIA LTDA</t>
  </si>
  <si>
    <t>INTERNATIONALIT INFORMATICA - ltda
WB SOLUCOES TECNOLOGICAS EIRELI ME
CISTEL COMERCIO DE ELETRO ELETRONICOS EIRELI</t>
  </si>
  <si>
    <t>13.601.424/0001-53
15.422.796/0001-48
22.769.273/0001-38</t>
  </si>
  <si>
    <t>INTERNATIONALIT INFORMATICA - ltda</t>
  </si>
  <si>
    <t>ALBINO DOS SANTOS NABIÇA</t>
  </si>
  <si>
    <t>02/07/2022</t>
  </si>
  <si>
    <t>L.P.M. TELEINFORMATICA LTDA
Fraga de Medeiros Projetos Ltda
BSG SERVICOS E SOLUCOES LTDA
SAGAZ SERV.COM. DE EQUIP. DE TECNOLOGIA LTDA
BelTIS Comércio e Prestação de Serviços em Informática EIRELI
WB SOLUCOES TECNOLOGICAS EIRELI ME
Celltec Sites e Serviços Telecom LTDA - EPP
D M DIAS CHAVES
EMIBM ENGENHARIA E INOVAÇÃO LTDA
SISTEK - INSTALACAO E MANUTENCAO DE REDES ELETRICAS E DE TELECOMUNICACAO LTDA</t>
  </si>
  <si>
    <t>03.756.801/0001-70
05.903.138/0001-14
08.254.239/0001-08
08.646.703/0001-01
09.116.592/0001-86
15.422.796/0001-48
20.755.133/0001-85
22.687.927/0001-84
37.071.313/0001-40
58.110.313/0001-82</t>
  </si>
  <si>
    <t>SISTEK - INSTALACAO E MANUTENCAO DE REDES ELETRICAS E DE TELECOMUNICACAO LTDA</t>
  </si>
  <si>
    <t>GUILHERME GARCIA
RICARDO KNOLL
SIMONE KNOLL
SUELI LOUREIRO KNOLL</t>
  </si>
  <si>
    <t xml:space="preserve">24/05/2022
</t>
  </si>
  <si>
    <t xml:space="preserve">2022/0007162 </t>
  </si>
  <si>
    <t xml:space="preserve">420030000012022OC00045 </t>
  </si>
  <si>
    <t>Portaria</t>
  </si>
  <si>
    <t>2022/0008273</t>
  </si>
  <si>
    <t>14/05/2022</t>
  </si>
  <si>
    <t>01/07/2022</t>
  </si>
  <si>
    <t>15/07/2022</t>
  </si>
  <si>
    <t>420030000012022OC00036</t>
  </si>
  <si>
    <t>Aquisição de mobiliário</t>
  </si>
  <si>
    <t>2021/0000430</t>
  </si>
  <si>
    <t>420030000012022OC00031</t>
  </si>
  <si>
    <t>Redes Sociais</t>
  </si>
  <si>
    <t>2022/0006518</t>
  </si>
  <si>
    <t>420030000012022OC00035</t>
  </si>
  <si>
    <t>Prestação de serviços de desinsetização e desratização</t>
  </si>
  <si>
    <t xml:space="preserve">DISTRIBUIDORA DE SUPRIMENTOS ETICA LTDA - ME  
MAXIM QUALITTA COMERCIO LTDA  
One Link Comercial Importadora e Exportadora
PALOMA O DOS SANTOS ABBRUZZINI 
DAVILE CONFECCAO E MATERIAIS PARA ESCRITORIOS LTDA
MARIA BERNADETE DE CAMPOS 01022343882
REPRESENTAÇÕES MELLAGI EIRELI  
A.C DE ALMEIDA INFORMÁTICA E TECNOLOGIA LTDA
KARISMA LIMEIRA MAGAZINE LTDA  </t>
  </si>
  <si>
    <t>04.708.626/0001-08  
05.075.962/0001-23  
20.297.753/0001-18
22.361.017/0001-07  
31.983.081/0001-10  
34.464.135/0001-20  
43.347.046/0001-94  
44.658.678/0001-31  
96.507.728/0001-83</t>
  </si>
  <si>
    <t>Item I: Davile Confecção e Materiais para Escritórios Ltda
Item II: Distribuidora de Suprimentos Ética Ltda - ME
Item III: Davile Confecção e Materiais para Escritórios Ltda
Item IV: Distribuidora de Suprimentos Ética Ltda - ME
Item V: Karisma Limeira Magazine Ltda
Item VI: Distribuidora de Suprimentos Ética Ltda - ME</t>
  </si>
  <si>
    <t>Davile Confecção e Materiais para Escritórios Ltda:
GIOVANNA GONÇALVES
NATALIA MARTIN GONCALVES
Distribuidora de Suprimentos Ética Ltda - ME:
CRISTIANE DA CAMARA LOMBARDI VELICEV
GILBERTO VELICEV
Karisma Limeira Magazine Ltda: 
ELIANE CRISTINA DA SILVA</t>
  </si>
  <si>
    <t xml:space="preserve">SUPERMERCADO MORADA DO SOL EIRELI  
C. PARRA VIEIRA 
DENISE NASCIMENTO SILVA 
PEDRO AUGUSTO DA CRUZ - EMPORIO - ME  
MR DE LACERDA DISTRIBUIDORA me 
MAURICIO DAGNESI TIMPANI-ME  
ADRIANA CASSIOLATO GIMENEZ 
ALPICK COMERCIO DE ALIMENTOS E SERVICOS EIRELI epp  
DIP PRATIKA DISTRIBUICAO E COMERCIO DE MATERIAL DE LIMPEZA LTDA  
ZOOM COMERCIAL SUDESTE LTDA  
JOAQUIM LOURENCO FILHO JACAREI EPP  </t>
  </si>
  <si>
    <t xml:space="preserve">03.649.725/0001-01  
10.641.724/0001-78  
14.274.176/0001-46  
27.695.599/0001-81
29.833.579/0001-55  
34.744.025/0001-11  
34.865.494/0001-99  
35.991.410/0001-26  
44.489.571/0001-07 
45.822.500/0001-47  
54.087.978/0001-61  </t>
  </si>
  <si>
    <t>Lote I: 
 MR de Lacerda Distribuidora ME
Lote II:  
Zoom Comercial Sudeste Ltda.
Lote III: 
Fracassado</t>
  </si>
  <si>
    <t>Lote I: 
R$ 1.476,00 
Lote II:  
R$ 165,00
Lote III: 
Fracassado</t>
  </si>
  <si>
    <t>MR de Lacerda Distribuidora ME:
MARCELE RUIZ DE LACERDA
Zoom Comercial Sudeste Ltda:
MARCOS TEIXEIRA NEVES</t>
  </si>
  <si>
    <t>Item I: 
Maria Consuelo Soares da Mata - ME
Item II: 
Paloma Oliveira dos Santos Abbruzzini - ME</t>
  </si>
  <si>
    <t>Item I: 
R$ 23.074,00
Item II: 
R$ 366,00</t>
  </si>
  <si>
    <t>2022NE02383
2022NE02384</t>
  </si>
  <si>
    <t>Maria Consuelo Soares da Mata - ME:
MARIA CONSUELO SOARES DA MATA
Paloma Oliveira dos Santos Abbruzzini - ME:
PALOMA OLIVEIRA DOS SANTOS ABBRUZZINI</t>
  </si>
  <si>
    <t>28.363.983/0001-40  
30.500.671/0001-82  45.275.148/0001-77</t>
  </si>
  <si>
    <t>2022/0011238</t>
  </si>
  <si>
    <t>29/06/2022</t>
  </si>
  <si>
    <t>13/07/2022</t>
  </si>
  <si>
    <t xml:space="preserve">Contratação de serviço de troca de bateria do equipamento Storage DELL Equallogic </t>
  </si>
  <si>
    <t xml:space="preserve">Spare Parts Comércio e Serviços de Tecnologia - eireli </t>
  </si>
  <si>
    <t xml:space="preserve">31.512.584/0001-08 </t>
  </si>
  <si>
    <t>FELIPE PIRES COELHO</t>
  </si>
  <si>
    <t>2022NE02768 
2022NE02769</t>
  </si>
  <si>
    <t xml:space="preserve">2022/0009969 </t>
  </si>
  <si>
    <t>07/06/2022 </t>
  </si>
  <si>
    <t xml:space="preserve">Artigo 24, inciso XVI da Lei Federal 8666/93 </t>
  </si>
  <si>
    <t xml:space="preserve">COMPANHIA DE PROCESSAMENTO DE DADOS DO ESTADO DE SÃO PAULO - PRODESP </t>
  </si>
  <si>
    <t xml:space="preserve">Contratação de solução em nuvem pública, na modalidade SaaS, para fornecimento de subscrição com licenças de uso para utilização de e-mail e ferramentas de colaboração online </t>
  </si>
  <si>
    <t xml:space="preserve">62.577.929/0001-35 </t>
  </si>
  <si>
    <t xml:space="preserve">2021/0004488 </t>
  </si>
  <si>
    <t>420030000012022OC00046</t>
  </si>
  <si>
    <t>Aquisição de leitor e gravador de DVD</t>
  </si>
  <si>
    <t xml:space="preserve">2021/0007371 </t>
  </si>
  <si>
    <t>420030000012022OC00037</t>
  </si>
  <si>
    <t xml:space="preserve">ARP Coffee break </t>
  </si>
  <si>
    <t xml:space="preserve">2022/0010760 </t>
  </si>
  <si>
    <t>420030000012022OC00056</t>
  </si>
  <si>
    <t>ARP de serviços de publicidade legal jornal de grande circulação</t>
  </si>
  <si>
    <t>CBPS PORTARIA E LIMPEZA LTDA
DIAS E SILVA COM. E SERV. DE PORTARIA LTDA ME
CENTURION SERVIÇOS EIRELI
Samhi Saneamento Mão de Obra e Higienização Ltda
OLS JERUSALEM PRESTADORA DE SERVIÇOS LTDA me
dynamykha serviços gerais da construção, administraçao e comércio ltda
RENOVE - SERVIÇOS DE LIMPEZA E CONSERVAÇÃO EIRELIARCOLIMP SERVICOS GERAIS LTDA
Bell's Serviços de Mão de Obra Ltda.
APPA SERVICOS TEMPORARIOS E EFETIVOS LTDA
FORTE PADRAO SERVICOS DE TERCEIRIZACAO EIRELI - ME
S &amp; G PRESTADORA DE SERVIÇOS EIRELI
SIMAC MANUTENÇÃO E SERVIÇOS LTDA
ASSERVO MULTISSERVIÇOS LTDA
SERCOP CONSERVAÇÃO PATRIMONIAL
PK9 TECNOLOGIA E SERVIÇOS EIRELI
BPS PROFIT TERCEIRIZAÇÃO ltda
OPERACIONAL PORTARIAS E SERVIÇOS LTDA-ME
Quality Service Apoio Administrativo EIRELI
MN RAMC SERVICOS LTDA
ulrik clean eireli
VERSSATPREST - SERVICOS DE MAO DE OBRA EIRELI - EPP
premium MONITORAMENTO E VIGILÂNCIA LTDA
BRASTERC SERVICOS TERCEIRIZADOS DE MAO DE OBRA EIRELI - ME
Skala Solução em Serviços - Eireli ME
D&amp;F FACILITIES E AUTOMACAO DE SERVICOS EIRELI
J Stefani empreendimentos ltda
AVCP COMERCIAL DE PRODUTOS E SERVIÇOS EIRELI
LINE SERVICE TERCEIRIZAÇÃO E SERVIÇOS LTDA - EPP
SS FORT ADMINISTRATIVO E TECNOLOGICO - EIRELI
ASAEL SERVS. DE administração, PORTARIA E LIMPEZA EIRELI epp
3C SERVICOS AVANCADOS EIRELI
WWS services prestadora de servicos ltda
gss prestadora de serviços eireli - me
PORT FORT SERVICOS DE PORTARIA E LIMPEZA PARA EMPR
PXSEG SERVIÇOS E EVENTOS LTDAMASTERSERV SERVIÇOS AVANÇADOS EIRELI
IMPERIUM PRESTADORA DE SERVIÇOS EIRELI
PROGRIDA - PRESTAÇÃO DE SERVIÇOS EIRELI
PORTERC PRESTADORA DE SERVICOS EIRELI
ALAR prime terceirização de serviços eireli
R2 SECURITY SERVIÇOS TERCEIRIZADOS LTDA
MN SERVIÇOS LTDA
PAULO SERGIO RABELO ME
SELETTI SERVICOS E COMERCIO LTDA
K.C.M.SOUSA-SERVICE - ME
KAIO HENRIQUE DOS SANTOS SOUZA EIRELI - ME
NOBRE FACILITIES LTDA
MABG PRESTADORA DE SERVIÇOS EIRELI ME
IMPACTA SERVIÇOS ESPECIALIZADOS EIRELI
MULTSERVICE PRESTADORA DE SERVICOS EIRELI
L.A.S. CONSULTORIA E SERVIÇOS EIRELI
FORCA DE ELITE CONSERVACAO E SERVICOS LTDA-ME
GOLD CLEAN SERVICE - EIRELI - ME
FOCUS PRESTADORA E TERCEIRIZADORA DE SERVIÇOS AVANçados eireli
GESNERIA ALVES GODOY EIRELI
SIGMA - TERCEIRIZAÇAO DE SERVIÇOS EIRELLI
MG PRODUTOS EQUIPAMENTOS E SERVICOS EIRELI
DControll Empreendimento e Facilities Ltda
ALFA PRESTADORA DE SERVIÇOS LTDA
EFICIENCE SERVICOS AVANCADOS LTDA
CLEVERSON GUSTAVO VIEIRA
JCS PRESTADORA DE SERVIÇOS EIRELI
R.D. SILVA SERVIÇOS DE PORTARIA
Monteiros e Coutinhos Serviços e Monitoramento Ltda
SOROCABA SERVICE SYSTEM TERCEIRIZADOS
Rooster Facilities eireli
HELEVA MULTISERVICOS E ASSESSORIA LTDA-EPP
JOTABÊ SERVIÇOS TÉCNICOS ESPECIALIZADOS LTDA
Lyncra Limpeza e Serviços Gerais eireli</t>
  </si>
  <si>
    <t>00.331.774/0001-03
01.398.977/0001-71
01.591.431/0001-32
03.206.234/0001-88
03.802.316/0001-95
04.277.619/0001-07
05.120.137/0001-01
05.576.482/0001-46
05.604.025/0001-18
05.969.071/0001-10
08.245.270/0001-74
08.812.635/0001-03
09.132.935/0001-04
10.643.999/0001-40
10.844.592/0001-81
11.139.665/0001-05
11.685.612/0001-81
11.782.004/0001-95
11.863.969/0001-02
13.956.031/0001-62
14.399.944/0001-98
14.444.091/0001-69
14.594.289/0001-29
15.596.868/0001-73
16.575.939/0001-14
17.430.553/0001-87
17.517.280/0001-02
17.784.050/0001-00
18.927.396/0001-82
19.453.699/0001-73
19.926.364/0001-25
20.343.633/0001-00
21.297.153/0001-12
21.588.185/0001-77
21.724.087/0001-10
21.880.915/0001-09
21.904.192/0001-30
21.925.699/0001-70
22.302.842/0001-30
22.776.822/0001-00
22.812.709/0001-24
23.168.074/0001-37
23.449.169/0001-29
23.454.450/0001-50
23.475.070/0001-00
24.497.819/0001-74
24.915.838/0001-73
24.980.119/0001-36
25.090.414/0001-80
26.371.637/0001-88
27.114.547/0001-74
27.675.373/0001-19
28.201.831/0001-40
28.517.881/0001-31
30.382.589/0001-09
30.743.812/0001-98
30.802.459/0001-70
31.932.625/0001-15
32.137.670/0001-40
32.888.287/0001-24
34.006.815/0001-08
34.868.066/0001-10
34.962.196/0001-17
35.711.051/0001-06
38.298.487/0001-03
39.151.848/0001-57
42.128.361/0001-68
43.942.627/0001-74
57.695.058/0001-14
96.647.755/0001-51</t>
  </si>
  <si>
    <t>Skala Solução em Serviços - Eireli ME</t>
  </si>
  <si>
    <t>DANIELE APARECIDA RIBEIRO DE LIMA CERQUEIRA</t>
  </si>
  <si>
    <t>23/07/2022</t>
  </si>
  <si>
    <t>18/07/2022</t>
  </si>
  <si>
    <t>19/07/2022</t>
  </si>
  <si>
    <t>21/07/2022</t>
  </si>
  <si>
    <t>MARIO AUGUSTO SILVA PEREIRA EPP
LAS-CIO MOVEIS PARA ESCRITORIOS LTDA
GUARAPORT COMÉRCIO E SERVIÇOS EIRELI – ME
	PEZANI COMERCIO DE MOVEIS EIRELI - ME
teckmax comercio de moveis eirelli
j m coelho francato
	TECNO-FLEX DE MOGI MIRIM INDUSTRIA E COMERCIO DE M
	BORTOLINI INDUSTRIA DE MOVEIS LTDA</t>
  </si>
  <si>
    <t>00.452.422/0001-06
03.062.224/0001-16
24.390.026/0001-51
26.510.981/0001-00
28.673.951/0001-40
36.154.936/0001-14
43.450.632/0001-60
90.051.160/0001-52</t>
  </si>
  <si>
    <t xml:space="preserve">Lote 1:
MARIO AUGUSTO SILVA PEREIRA EPP
Lote 2:
LAS-CIO MOVEIS PARA ESCRITORIOS LTDA </t>
  </si>
  <si>
    <t xml:space="preserve">MARIO AUGUSTO SILVA PEREIRA EPP:
MARIO AUGUSTO SILVA PEREIRA 
LAS-CIO MOVEIS PARA ESCRITORIOS LTDA:
	MARIA TEREZA PESSORRUSSO DE QUEIROZ
PEDRO LUIZ SPIANDORIN
</t>
  </si>
  <si>
    <t>Lote 1:
R$ 94.750,00
Lote 2:
R$ 33.499,00</t>
  </si>
  <si>
    <t xml:space="preserve">	Ideia Good Soluções para Internet Ltda.
WB SOLUCOES TECNOLOGICAS EIRELI ME
	invicta construçoes e deDetizacao ltda me
jatec soluções em desenvolmento e Tecnologia EIRELI
	EDERSON DOMINGUES 33656687803</t>
  </si>
  <si>
    <t>10.668.538/0001-22
15.422.796/0001-48
22.038.795/0001-60
31.598.565/0001-46
40.320.498/0001-94</t>
  </si>
  <si>
    <t>Ideia Good Soluções para Internet Ltda.</t>
  </si>
  <si>
    <t>CARINE GOMES
CARMINÊS GOMES
DOUGLAS CASSIANO KNAACK</t>
  </si>
  <si>
    <t>03.267.141/0001-63
05.807.969/0001-92
09.275.423/0001-99
09.567.212/0001-20
11.072.886/0001-03
12.560.643/0001-79
13.125.396/0001-45
14.476.432/0001-88
17.431.707/0001-55
26.727.694/0001-57
30.126.526/0001-83
31.981.745/0001-02
35.414.241/0001-61
37.146.468/0001-07</t>
  </si>
  <si>
    <t>IMPACTO CONTROLE DE PRAGAS EIRELI</t>
  </si>
  <si>
    <t>IMPACTO CONTROLE DE PRAGAS EIRELI
ARAÇATEC CONTROLE DE PRAGAS LTDA
PORTAL CONSULTORIA EM CONTROLE DE PRAGAS LTDA
DEFENSES CONTROLE DE PRAGAS LTDA ME
Biovetor Serviços Ltda EPP
COMBATE CONTROLE DE PRAGAS E SERVIÇOS GERAIS LTDA EPP
METODO LIMPEZA E CONTROLE DE PRAGAS LTDA EPP
AMB TEC IMUNIZAÇÃO LTDA EPP
ECOBIO CONTROLE DE VETORES E PRAGAS URBANAS LTDA
AWK Ambiental LTDA
EXCELENCIA SANEAMENTO EIRELI
MH SILVA &amp; BRITO SERVIÇOS DE LIMPEZA E DEDETIZAÇÃO
DESINTEC CONTROLE AMBIENTAL EIRELI - EPP
RWR MULTISERVICE LTDA</t>
  </si>
  <si>
    <t>ROBERTO GARCIA DORAZIO</t>
  </si>
  <si>
    <t>26/07/2022</t>
  </si>
  <si>
    <t>invicta construçoes e deDetizacao ltda me
CABANO COMPANY LTDA
SER CATERING COMERCIO DE ALIMENTOS E EVENTOS LTDA</t>
  </si>
  <si>
    <t>22.038.795/0001-60
44.919.240/0001-60
46.449.284/0001-07</t>
  </si>
  <si>
    <t>SER CATERING COMERCIO DE ALIMENTOS E EVENTOS LTDA</t>
  </si>
  <si>
    <t>PAULO SERGIO MACHADO DA SILVA</t>
  </si>
  <si>
    <t>Lote I:
R$ 25.259,00
Lote II:
R$ 30.135,00
Lote III:
R$ 32.912,00
Lote IV:
R$ 16.040,00
Lote V:
R$ 27.420,00
Lote VI:
R$ 15.560,00
Lote VII:
R$ 18.260,00
Lote VIII:
R$ 28.615,00
Lote IX:
R$ 35.452,50
Lote X:
R$ 33.334,00
Lote XI:
R$ 27.450,00
Lote XII:
R$ 40.708,00
Lote XIII:
R$ 32.080,00
Lote XIV:
R$ 25.610,00</t>
  </si>
  <si>
    <t>09/08/2022</t>
  </si>
  <si>
    <t>420030000012022OC00055</t>
  </si>
  <si>
    <t>2022/0007336</t>
  </si>
  <si>
    <t>Item I: R$ 447,50
Item II: R$ 136,00
Item III: R$ 357,00
Item IV: R$ 260,00
Item V: R$ 720,00
Item VI: R$ 395,00</t>
  </si>
  <si>
    <t>2022NE02792
2022NE02793
2022NE02794
2022NE02795</t>
  </si>
  <si>
    <t>2022NE02789
2022NE02790</t>
  </si>
  <si>
    <t>Medical shopping produtos hospitalares ltda  
CW ARTIGOS DO VESTUÁRIO EIRELI - ME  
GLOBAL LOGISTICS IMPORT &amp; EXPORT EIRELI ME  
M.F. COMERCIO, GERENCIAMENTO E SERVIÇOS EIRELI  
Faciliti Comercio Varejista de Artigos Medicos LtdA  
M. TESTA CONFECÇÃO - ME  
SERVBOX SERVICOS ADMINISTRATIVOS LTDA  
SAO CAETANO COMERCIO DE EQUIPAMENTOS HOSPITALARES  
Pedro Carlos Montagnane Martini  </t>
  </si>
  <si>
    <t>04.656.390/0001-03  
06.283.056/0001-87  
09.153.922/0001-03  
20.853.918/0002-71  
22.307.849/0001-45  
23.829.339/0001-09  
28.590.769/0001-26  
34.833.294/0001-54  
35.379.987/0001-81  </t>
  </si>
  <si>
    <t>Aquisição de máscaras descartáveis</t>
  </si>
  <si>
    <t>MARINA TESTA</t>
  </si>
  <si>
    <t>2021/0005135</t>
  </si>
  <si>
    <t>2022NE03238</t>
  </si>
  <si>
    <t>M. TESTA CONFECÇÃO - ME  </t>
  </si>
  <si>
    <t xml:space="preserve">2022/0012216 </t>
  </si>
  <si>
    <t xml:space="preserve">18/07/2022 </t>
  </si>
  <si>
    <t>28/07/2022</t>
  </si>
  <si>
    <t xml:space="preserve">Locação Avaré </t>
  </si>
  <si>
    <t xml:space="preserve">ASSOCIAÇÃO ESPÍRITA O BOM SAMARITANO </t>
  </si>
  <si>
    <t xml:space="preserve">51.521.979/0001-84 </t>
  </si>
  <si>
    <t>2022NE03174</t>
  </si>
  <si>
    <t>29/07/2022</t>
  </si>
  <si>
    <t>01/08/2022</t>
  </si>
  <si>
    <t>2022NE03190</t>
  </si>
  <si>
    <t>Limpeza de calha - Penha</t>
  </si>
  <si>
    <t>ACJS -Saneamento e Controle Ambiental Ltda.</t>
  </si>
  <si>
    <t>05.070.948/0001-37</t>
  </si>
  <si>
    <t>Pregão Eletrônico nº 011/2022</t>
  </si>
  <si>
    <t>2022/0012216</t>
  </si>
  <si>
    <t>Locação de Imóvel - AVARÉ</t>
  </si>
  <si>
    <t>Associação Espírita O Bom Samaritano</t>
  </si>
  <si>
    <t>51.521.979/0001-84</t>
  </si>
  <si>
    <t>Dispensa, Artigo 24, X</t>
  </si>
  <si>
    <t>Gerenciamento de rede sociais</t>
  </si>
  <si>
    <t>Ideia Good Soluções para Internet Ltda</t>
  </si>
  <si>
    <t>10.668.538/0001-22</t>
  </si>
  <si>
    <t>Pregão Eletrônico nº 016/2022</t>
  </si>
  <si>
    <t>Coordenador Comunicação Social</t>
  </si>
  <si>
    <t>WhatsUp Gold</t>
  </si>
  <si>
    <t>Internationalit Informática Ltda</t>
  </si>
  <si>
    <t>13.601.424/0001-53</t>
  </si>
  <si>
    <t>Pregão Eletrônico nº 013/2022</t>
  </si>
  <si>
    <t>24 meses</t>
  </si>
  <si>
    <t>Coordenador CTI</t>
  </si>
  <si>
    <t>Prestação de serviço de desinsetização e desratização</t>
  </si>
  <si>
    <t>Impacto Controle de Pragas Eireli</t>
  </si>
  <si>
    <t>03.267.141/0001-63</t>
  </si>
  <si>
    <t>Pregão Eletrônico nº 017/2022</t>
  </si>
  <si>
    <t>Skala Solução em Serviços - Eireli</t>
  </si>
  <si>
    <t>16.575.939/0001-14</t>
  </si>
  <si>
    <t>Pregão Eletrônico nº 014/2022</t>
  </si>
  <si>
    <t>2022/0009969</t>
  </si>
  <si>
    <t>Office 365</t>
  </si>
  <si>
    <t>Companhia de Processamento de Dados do Estado de São Paulo - PRODESP</t>
  </si>
  <si>
    <t>62.577.929/0001-35</t>
  </si>
  <si>
    <t>Dispensa Artigo 24, XVI</t>
  </si>
  <si>
    <t> R$ 2.042.820,96 </t>
  </si>
  <si>
    <t>2022/0005430</t>
  </si>
  <si>
    <t>ARP Infrarede</t>
  </si>
  <si>
    <t>Sistek – Instalação e Manutenção de Redes Elétricas e de Telecomunicação Ltda.</t>
  </si>
  <si>
    <t>58.110.313/0001-82</t>
  </si>
  <si>
    <t>Pregão Eletrônico nº 009/2022</t>
  </si>
  <si>
    <t xml:space="preserve">APR de coffe break - 14 lotes </t>
  </si>
  <si>
    <t xml:space="preserve">Ser Catering Comércio de Alimentos e Eventos Ltda </t>
  </si>
  <si>
    <t>46.449.284/0001-07</t>
  </si>
  <si>
    <t>Pregão Eletrônico nº 018/2022</t>
  </si>
  <si>
    <t xml:space="preserve">Cerimonial da Chefia de Gabinete </t>
  </si>
  <si>
    <t>17/08/2022</t>
  </si>
  <si>
    <t xml:space="preserve">2022/0013485 </t>
  </si>
  <si>
    <t>08/08/2022</t>
  </si>
  <si>
    <t xml:space="preserve">Serviço de Computação em Nuvem, consistente na utilização de servidores virtuais na Nuvem Pública, com capacidade para processamento, memória, armazenamento, sistema operacional, backup, conectividade e segurança. </t>
  </si>
  <si>
    <t xml:space="preserve">2022/0012384 </t>
  </si>
  <si>
    <t xml:space="preserve">26/07/2022 </t>
  </si>
  <si>
    <t xml:space="preserve">Prestação de Serviços de Transporte de Cargas - Unidade Itaquera </t>
  </si>
  <si>
    <t>RODONET MUDANÇAS &amp; LOGÍSTICA EIRELI</t>
  </si>
  <si>
    <t xml:space="preserve">20.010.853/0001-11 </t>
  </si>
  <si>
    <t>MARIANA VIANA DE SOUZA</t>
  </si>
  <si>
    <t xml:space="preserve">2022/0010709 </t>
  </si>
  <si>
    <t>21/06/2022  </t>
  </si>
  <si>
    <t>420030000012022OC00058</t>
  </si>
  <si>
    <t xml:space="preserve">Serviço de fornecimento de licenças para solução de Fluxograma Online Lucidchart </t>
  </si>
  <si>
    <t xml:space="preserve">2022/0010422 </t>
  </si>
  <si>
    <t>420030000012022OC00059</t>
  </si>
  <si>
    <t xml:space="preserve">Ata de Registro de Preços para prestação de serviços de tradução e intérprete de Língua Portuguesa de Sinais - LIBRAS </t>
  </si>
  <si>
    <t xml:space="preserve">2022/0008472 </t>
  </si>
  <si>
    <t>420030000012022OC00047</t>
  </si>
  <si>
    <t xml:space="preserve">Manutenção peças DELL </t>
  </si>
  <si>
    <t>Inovamax Teleinformatica Ltda. - ME
PHDS SERVICOS DE INFORMATICA LTDA - ME
MASTER INFORMATICA DO BRASIL EIRELI - ME
	FL SUPRIMENTOS DE INFORMATICA EIRELI - ME
EAS SOLUCOES E SERVICOS EIRELI
A.C DE ALMEIDA INFORMÁTICA E TECNOLOGIA LTDA
TXA ASSESSORIA E GESTAO LTDA
	Metawell Comercial Ltda</t>
  </si>
  <si>
    <t>07.055.987/0001-90
13.481.371/0001-84
23.539.439/0001-92
26.930.358/0001-07
42.166.294/0001-76
44.658.678/0001-31
46.562.241/0001-25
46.799.756/0001-43</t>
  </si>
  <si>
    <t>phabrica de produções serviços de propaganda e publicidade ltda</t>
  </si>
  <si>
    <t>00.662.315/0001-02</t>
  </si>
  <si>
    <t>CELSO KISHIMOTO
	PAULO CIOLA</t>
  </si>
  <si>
    <t xml:space="preserve">Renovação - Licenças ORACLE </t>
  </si>
  <si>
    <t xml:space="preserve">Oracle do Brasil Sistemas LTDA. </t>
  </si>
  <si>
    <t>59.456.277/0001-76 </t>
  </si>
  <si>
    <t>MARCIO NETO FRANCO</t>
  </si>
  <si>
    <t xml:space="preserve">Art 25, Inciso I, da Lei Federal nº 8.666/93 </t>
  </si>
  <si>
    <t xml:space="preserve">não </t>
  </si>
  <si>
    <t>2022/0012702</t>
  </si>
  <si>
    <t>Locação de Imóvel - ITAPEVI</t>
  </si>
  <si>
    <t>PLANARC Construções e Empreendimentos Ltda.</t>
  </si>
  <si>
    <t>04.588.387/0001-08</t>
  </si>
  <si>
    <t>PISONTEC Comercio e serviços em tecnologia da informação EIRELI - EPP
SANFLEX COMERCIO E SERVICOS LTDA
EF PROJETOS LTDA
SRLC NET TECNOLOGIA DA INFORMACAO LTDA</t>
  </si>
  <si>
    <t>12.007.998/0001-35
15.304.789/0001-41
33.728.366/0001-30
42.150.935/0001-02</t>
  </si>
  <si>
    <t xml:space="preserve">2022/0012820 </t>
  </si>
  <si>
    <t xml:space="preserve">05/08/2022 </t>
  </si>
  <si>
    <t xml:space="preserve">Serviço de desenvolvimento e manutenção contínuas de softwares da Plataforma de Sistemas Defensoria Online (DOL) </t>
  </si>
  <si>
    <t xml:space="preserve">INSTITUTO DE PESQUISAS TECNOLOGICAS DO ESTADO DE S.PAULO S/A IPT </t>
  </si>
  <si>
    <t xml:space="preserve">60.633.674/0001-55 </t>
  </si>
  <si>
    <t xml:space="preserve">art. 24, XIII, da Lei nº 8666/93 </t>
  </si>
  <si>
    <t xml:space="preserve">20 meses </t>
  </si>
  <si>
    <t>2022/0012736</t>
  </si>
  <si>
    <t>2022/0010709</t>
  </si>
  <si>
    <t>Pregão Eletrônico nº 021/2022</t>
  </si>
  <si>
    <t xml:space="preserve">12 meses </t>
  </si>
  <si>
    <t>2022/0010760</t>
  </si>
  <si>
    <t>ARP para contratação de serviços de publicidade legal referente publicação de avisos de licitação em jornal de grande circulação</t>
  </si>
  <si>
    <t>Phábrica de Produções Serviços de Propaganda e Publicidade Ltda</t>
  </si>
  <si>
    <t>Pregão Eletrônico nº 020/2022</t>
  </si>
  <si>
    <t>DLI</t>
  </si>
  <si>
    <t xml:space="preserve">2022/0010788 </t>
  </si>
  <si>
    <t xml:space="preserve">2022/0012369 </t>
  </si>
  <si>
    <t xml:space="preserve">20/07/2022 </t>
  </si>
  <si>
    <t xml:space="preserve">Aquisição de cadeira caixa (portaria) </t>
  </si>
  <si>
    <t xml:space="preserve">Ademar Pedro de Godoi - ME </t>
  </si>
  <si>
    <t xml:space="preserve">A presente contratação terá vigência do recebimento da Nota de Empenho até o término das obrigações assumidas. </t>
  </si>
  <si>
    <t xml:space="preserve">2022/0013923 </t>
  </si>
  <si>
    <t>18/08/2022</t>
  </si>
  <si>
    <t xml:space="preserve">Contratação de empresa especializada em serviço de transporte de cargas, destinado à transferência de ativos, bens de consumo e arquivos diversos para o novo endereço da Unidade Avaré da Defensoria Pública do Estado de São Paulo (DPESP), de acordo com as diretrizes contidas neste documento. </t>
  </si>
  <si>
    <t xml:space="preserve">A.A.A.J.M.R Mudanças e Transportes Ltda. </t>
  </si>
  <si>
    <t xml:space="preserve">05.874.994/0001-99 </t>
  </si>
  <si>
    <t xml:space="preserve">O contrato terá vigência até a conclusão dos serviços, contados a partir da assinatura do contrato </t>
  </si>
  <si>
    <t xml:space="preserve">2022/0012327 </t>
  </si>
  <si>
    <t>Aquisição de pano multiúso</t>
  </si>
  <si>
    <t xml:space="preserve">M.I.S. Soluções em Produtos de Limpeza Ltda-ME </t>
  </si>
  <si>
    <t xml:space="preserve">12.960.485/0001-44 </t>
  </si>
  <si>
    <t>Art. 24, II da Lei Federal 8666/93</t>
  </si>
  <si>
    <t xml:space="preserve">Contratação de forneciemnto de prestação de serviços de fornecimento de licenças on line de fluxograma Lucidchart </t>
  </si>
  <si>
    <t xml:space="preserve">2022/0010934 </t>
  </si>
  <si>
    <t>420030000012022OC00070</t>
  </si>
  <si>
    <t xml:space="preserve">Manutenção Ar Condicionado VRF </t>
  </si>
  <si>
    <t>2022/0011011</t>
  </si>
  <si>
    <t>420030000012022OC00071</t>
  </si>
  <si>
    <t xml:space="preserve">Manutenção preventiva e corretiva de ar condicionado </t>
  </si>
  <si>
    <t>INILIBRAS Instituto de Educação e Cultura
MAIS SERVICE SOLUTIONS EDITORA E COMÉRCIO DE LIVROS LTDA - ME
EDUCALIBRAS TREINAMENTO E DESENVOLVIMENTO DO IDIOMA DE LIBRAS LTDA
	LINE SERVICE TERCEIRIZAÇÃO E SERVIÇOS LTDA - EPP
PAULISTA, GESTÃO EMPRESARIAL E SERVIÇOS TERCEIRIZAdos eireli
CRONON MULTISERVICE SERVICOS ADMINISTRATIVOS E PESSOAIS LTDA
RANGEL PRODUÇÕES EVENTOS E SERVIÇOS LTDA</t>
  </si>
  <si>
    <t>03.172.812/0001-02
03.354.003/0001-11
09.475.334/0001-96
18.927.396/0001-82
24.724.211/0001-35
36.606.740/0001-13
39.826.205/0001-66</t>
  </si>
  <si>
    <t>SRLC NET TECNOLOGIA DA INFORMACAO LTDA</t>
  </si>
  <si>
    <t>LUIS CARLOS DE ALMEIDA
SILVIO LUIS TALPAI</t>
  </si>
  <si>
    <t>14/09/2022</t>
  </si>
  <si>
    <t>GREEN4T SOLUCOES TI LTDA.
Hardlink Informatica e Sistemas Ltda
Link Informatica Eireli EPP
DAT Soluções em Tecnologia Eireli - ME
UNITECH RIO COMÉRCIO E SERVIÇOS LTDA</t>
  </si>
  <si>
    <t>03.698.620/0005-68
04.958.321/0002-35
06.885.830/0001-20
23.031.618/0001-14
32.578.387/0005-88</t>
  </si>
  <si>
    <t xml:space="preserve"> Hardlink Informatica e Sistemas Ltda</t>
  </si>
  <si>
    <t>MARCELO GEYER HUMMEL
	MARTIN DONALD LAWSON FOSTER</t>
  </si>
  <si>
    <t>07/09/2022</t>
  </si>
  <si>
    <t>15/09/2022</t>
  </si>
  <si>
    <t>CRONON MULTISERVICE SERVICOS ADMINISTRATIVOS E PESSOAIS LTDA</t>
  </si>
  <si>
    <t>SILMARA KAMINSKI ZAJAC</t>
  </si>
  <si>
    <t>2/09/2022</t>
  </si>
  <si>
    <t>01/09/2022</t>
  </si>
  <si>
    <t>25/08/2022</t>
  </si>
  <si>
    <t>26/08/2022</t>
  </si>
  <si>
    <t xml:space="preserve">2022NE03260
2022NE03261
</t>
  </si>
  <si>
    <t>Lote I:
CENTURION SEGURANCA E VIGILANCIA LTDA
Lote II:
ESC fonseccas segurança eireli</t>
  </si>
  <si>
    <t>CENTURION SEGURANCA E VIGILANCIA LTDA
	PAULO ROBERTO DA SILVA TOLEDO
ESC fonseccas segurança eireli
RENATO GAZOLA KALTNER</t>
  </si>
  <si>
    <t>Lote I:
30/07/2022
Lote II:
31/08/2022</t>
  </si>
  <si>
    <t xml:space="preserve">2022/0012702 </t>
  </si>
  <si>
    <t xml:space="preserve">27/07/2022 </t>
  </si>
  <si>
    <t xml:space="preserve">07/09/2022 </t>
  </si>
  <si>
    <t xml:space="preserve">Locação Itapevi </t>
  </si>
  <si>
    <t xml:space="preserve">PLANARC CONSTRUÇÕES E EMPREENDIMENTOS LTDA </t>
  </si>
  <si>
    <t xml:space="preserve">04.588.387/0001-08 </t>
  </si>
  <si>
    <t xml:space="preserve">2022/0015572 </t>
  </si>
  <si>
    <t xml:space="preserve">06/09/2022 </t>
  </si>
  <si>
    <t>29/09/2022</t>
  </si>
  <si>
    <t xml:space="preserve">Locação Sorocaba </t>
  </si>
  <si>
    <t xml:space="preserve">E.A JOSÉ SOROCABA SHOPPING CENTER EMPREENDIMENTOS COMERCIAIS LTDA. </t>
  </si>
  <si>
    <t xml:space="preserve">50.376.631/0001-88 </t>
  </si>
  <si>
    <t xml:space="preserve">IRENE IZAIAS SERRADILHA </t>
  </si>
  <si>
    <t>MERCEDES PARRON IBANEZ
WALTER FERNANDES MESA</t>
  </si>
  <si>
    <t xml:space="preserve">	FERNANDO GONÇALVES JOSÉ
ISIS BEATRIZ SCOLARI DE BARROS
NEIDE ANTONIO JOSÉ
ORLANDO TADEU SCOLARI
TEREZINHA ANTONIO JOSÉ</t>
  </si>
  <si>
    <t>MIRIAM MARIA ESTEVAM
ODETE ATALICE CEDRO SILVA</t>
  </si>
  <si>
    <t xml:space="preserve">	ADEMAR PEDRO DE GODOI</t>
  </si>
  <si>
    <t>10/09/2022</t>
  </si>
  <si>
    <t>30/09/2022</t>
  </si>
  <si>
    <t>26/09/2022</t>
  </si>
  <si>
    <t>2022NE04041</t>
  </si>
  <si>
    <t>2022NE04128</t>
  </si>
  <si>
    <t>SRLC Net Tecnologia da Informação Ltda</t>
  </si>
  <si>
    <t>42.150.935/001-02</t>
  </si>
  <si>
    <t>2022/0007053</t>
  </si>
  <si>
    <t>Vigilância patrimonial e eletrônica</t>
  </si>
  <si>
    <t>Centurion Segurança e Vigilância Ltda</t>
  </si>
  <si>
    <t>67.668.194/0001-79</t>
  </si>
  <si>
    <t>Pregão Eletrônico 012/2022</t>
  </si>
  <si>
    <t>Esc Fonseccas Segurança EIRELI</t>
  </si>
  <si>
    <t>05.408.389/0001-22</t>
  </si>
  <si>
    <t>2022/0013485</t>
  </si>
  <si>
    <t>Nuvem Pública</t>
  </si>
  <si>
    <t>3.422.915,88 </t>
  </si>
  <si>
    <t xml:space="preserve">  -</t>
  </si>
  <si>
    <t>2022/0008472</t>
  </si>
  <si>
    <t>Manutenção Componentes DELL</t>
  </si>
  <si>
    <t>Hardlink Informática e Sistemas LTDA.</t>
  </si>
  <si>
    <t>04.958.321/0002-35</t>
  </si>
  <si>
    <t>Pregão Eletrônico nº 023/2022</t>
  </si>
  <si>
    <t>2022/0012384</t>
  </si>
  <si>
    <t>Serviços de transporte de cargas - mudança Itaquera</t>
  </si>
  <si>
    <t>20.010.853/0001-11</t>
  </si>
  <si>
    <t>Dispensa, Artigo 24, II</t>
  </si>
  <si>
    <t>O prazo de execução dos serviços será de até 4 (quatro) dias, contados a partir da data estabelecida para o início dos serviços.</t>
  </si>
  <si>
    <t>2022/0010788</t>
  </si>
  <si>
    <t>DRH</t>
  </si>
  <si>
    <t>2022/0013923</t>
  </si>
  <si>
    <t>Contratação de empresa especializada em serviço de transporte de cargas, destinado à transferência de ativos, bens de consumo e arquivos diversos para o novo endereço da Unidade Avaré da Defensoria Pública do Estado de São Paulo (DPESP)</t>
  </si>
  <si>
    <t>A. A. A. J. M. R MUDANÇAS E TRANSPORTES LTDA</t>
  </si>
  <si>
    <t>05.874.994/0001-99</t>
  </si>
  <si>
    <t>O prazo de execução dos serviços será de até 3 (três) dias, contados a partir da data estabelecida para o início dos serviços.</t>
  </si>
  <si>
    <t>2022/0012820</t>
  </si>
  <si>
    <t>Prestação de serviço de desenvolvimento e manutenção contínuos de softwares da Plataforma de Sistemas Defensoria Online (DOL)</t>
  </si>
  <si>
    <t>INSTITUTO DE PESQUISAS TECNOLÓGICAS DO ESTADO DE SÃO PAULO S/A. - IPT</t>
  </si>
  <si>
    <t>60.633.674/0001-55</t>
  </si>
  <si>
    <t>Dispensa, Artigo 24, XIII</t>
  </si>
  <si>
    <t xml:space="preserve">Prestação de serviços técnicos especializados em planejamento, organização e execução do V Concurso Público para ingresso na carreira de Oficial de Defensoria e IV Concurso para Ingresso na Carreira de Agente de Defensoria </t>
  </si>
  <si>
    <t>FUNDAÇÃO PARA O VESTIBULAR DA UNIVERSIDADE ESTADUAL PAULISTA “JÚLIO DE MESQUITA FILHO” – VUNESP</t>
  </si>
  <si>
    <t>51.962.678/0001-96</t>
  </si>
  <si>
    <t>DISPENSA DE LICITAÇÃO Nº 015/2022</t>
  </si>
  <si>
    <t>O prazo de vigência do CONTRATO terá início a partir da data da sua assinatura e encerrar-se-á após a entrega dos resultados finais.</t>
  </si>
  <si>
    <t>29/02/2022</t>
  </si>
  <si>
    <t>Cancelada</t>
  </si>
  <si>
    <t>01/12/2021</t>
  </si>
  <si>
    <t>23/09/2022</t>
  </si>
  <si>
    <t>Prestação de serviços técnicos especializados em planejamento, organização e execução do V Concurso Público para ingresso na carreira de Oficial de Defensoria e IV Concurso para Ingresso na Carreira de Agente de Defensoria Pública do Estado de São Paulo</t>
  </si>
  <si>
    <t xml:space="preserve">Artigo 24, inciso XIII da Lei Federal 8666/93 </t>
  </si>
  <si>
    <t xml:space="preserve">2022/0013805 </t>
  </si>
  <si>
    <t>420030000012022OC00073</t>
  </si>
  <si>
    <t xml:space="preserve">ARP para aquisição de café </t>
  </si>
  <si>
    <t xml:space="preserve">2022/0012326 </t>
  </si>
  <si>
    <t>420030000012022OC00065</t>
  </si>
  <si>
    <t xml:space="preserve">Licenças Adobe </t>
  </si>
  <si>
    <t xml:space="preserve">2022/0014882 </t>
  </si>
  <si>
    <t>420030000012022OC00069</t>
  </si>
  <si>
    <t xml:space="preserve">Canais Digitais </t>
  </si>
  <si>
    <t xml:space="preserve">2022/0014245 </t>
  </si>
  <si>
    <t>29/08/2022 </t>
  </si>
  <si>
    <t>420030000012022OC00074</t>
  </si>
  <si>
    <t>ARP manutenção predial capital e grande São Paulo</t>
  </si>
  <si>
    <t xml:space="preserve">2022/0011662 </t>
  </si>
  <si>
    <t>42003000012022OC00066  </t>
  </si>
  <si>
    <t>ARP materiais gráficos</t>
  </si>
  <si>
    <t xml:space="preserve">2022/0014252 </t>
  </si>
  <si>
    <t>420030000012022OC00075</t>
  </si>
  <si>
    <t>ARP manutenção predial litoral e interior de São Paulo</t>
  </si>
  <si>
    <t xml:space="preserve">2022/0014863 </t>
  </si>
  <si>
    <t xml:space="preserve">25/08/2022 </t>
  </si>
  <si>
    <t xml:space="preserve">Contratação de serviço de Computação em Nuvem, consistente na utilização de servidores virtuais, armazenamento de dados e pacote de envio de SMS, no ambiente de Nuvem Privada, com capacidade para processamento, memória, armazenamento, sistema operacional, backup, conectividade e segurança. </t>
  </si>
  <si>
    <t>Artigo 24, inciso XVI da Lei Federal 8666/93</t>
  </si>
  <si>
    <t>12 meses a partir da data de início indicada na Ordem de Serviços (OS)</t>
  </si>
  <si>
    <t xml:space="preserve">2022/0017488 </t>
  </si>
  <si>
    <t xml:space="preserve">27/09/2022  </t>
  </si>
  <si>
    <t xml:space="preserve">Prestação de serviço e fornecimento de Certificados Digitais SSL WildCard OV para servidores web </t>
  </si>
  <si>
    <t xml:space="preserve">60 meses a partir da data de início indicada na Ordem de Fornecimento </t>
  </si>
  <si>
    <t>2022/0015572</t>
  </si>
  <si>
    <t>Locação de Imóvel - SOROCABA</t>
  </si>
  <si>
    <t>E.A JOSÉ SOROCABA SHOPPING CENTER EMPREENDIMENTOS COMERCIAIS LTDA</t>
  </si>
  <si>
    <t>50.376.631/0001-88</t>
  </si>
  <si>
    <t>Dispensa, Art. 24, X</t>
  </si>
  <si>
    <t>2022/0010934</t>
  </si>
  <si>
    <t>RAIO ENGENHARIA DE CLIMATIZAÇÃO LTDA.-ME</t>
  </si>
  <si>
    <t>29.210.175/0001-05</t>
  </si>
  <si>
    <t>Pregão Eletrônico 024/2022</t>
  </si>
  <si>
    <t>ASF SERVIÇOS DE INSTALAÇÃO DE AR CONDICIONADO LTDA.</t>
  </si>
  <si>
    <t>09.465.164/0001-69</t>
  </si>
  <si>
    <t>Prestação de serviços de manutenção preventiva e corretiva em equipamentos condicionadores de ar do tipo VRF, Mini Splits e Janela, e ventilação mecânica</t>
  </si>
  <si>
    <t>420030000012022OC00077</t>
  </si>
  <si>
    <t>Aquisição de forno microondas</t>
  </si>
  <si>
    <t xml:space="preserve">SEGMAX COMERCIO E EQUIPAMENTOS DE SEGURANCA E SERVICOS DE TECNOLOGIA EIRELI   
MASPE ELETRODOMESTICOS EIRELI  
SEATTLE TECNOLOGIA E COMERCIO DE PRODUTOS ELETROELETRONICOS EIRELI
2M - COMERCIO DE ELETROELETRONICOS LTDA  
SISTECNICA INFORMATICA E SERVICOS EIRELI  </t>
  </si>
  <si>
    <t xml:space="preserve">16.917.372/0001-17  
16.973.809/0001-30  
23.556.435/0001-12  
32.691.514/0001-27
53.249.470/0001-50  </t>
  </si>
  <si>
    <t xml:space="preserve">Lote I:
SEATTLE TECNOLOGIA E COMERCIO DE PRODUTOS ELETROELETRONICOS EIRELI  
LoteII:
SEATTLE TECNOLOGIA E COMERCIO DE PRODUTOS ELETROELETRONICOS EIRELI  </t>
  </si>
  <si>
    <t>Lote I:
R$ 4.956,70
LoteII:
R$ 991,34</t>
  </si>
  <si>
    <t>JOSE CARLOS VANNUCCI</t>
  </si>
  <si>
    <t>2022/0014501</t>
  </si>
  <si>
    <t>2022NE04879</t>
  </si>
  <si>
    <t>02.992.052/0001-17
06.182.957/0001-82
08.390.028/0001-94
09.465.164/0001-69
10.484.227/0001-03
11.383.621/0001-18
13.043.718/0001-07
13.398.436/0001-22
22.964.667/0001-47
24.265.303/0001-02
25.123.894/0001-38
	27.231.251/0001-33
	27.784.207/0001-50
29.210.175/0001-05
	40.300.839/0001-60</t>
  </si>
  <si>
    <t>AIR - CARE DO BRASIL LTDA
SPEEDY REFRIGERAÇÃO LTDA - EPP
SINERGIA PAULISTANA CONSTRUCOES E MONTAGENS LTDA - ME
ASF SERVICOS DE INSTALACAO DE AR CONDICIONADO LTDA
ARAUCARIA AR CONDICIONADO LTDA
SIE SERVICOS, CURSOS E COMERCIO DE PECAS INDUSTRIAIS LTDA - ME
KVL REFRIGERACAO E CLIMATIZACAO EIRELI
G.CONTEC CONSTRUÇÃO E TERCEIRIZAÇÃO LTDA
ALEXANDRE RIOS MACIEL ME
ALPEN ENERGIA E REFRIGERAÇÃO LTDA me
Gotherm Engenharia Térmica Ltda
SUMMER COOL FACILITIES - AR CONDICIONADO LTDA - ME
STARTUP ENGENHARIA EM SISTEMAS TERMICOS E TRANSPORTES LTDA
RAIO ENGENHARIA DE CLIMATIZACAO LTDA - ME
Maxtec Climatização e Ar Condicionado LTDA</t>
  </si>
  <si>
    <t>Lote I:
RAIO ENGENHARIA DE CLIMATIZACAO LTDA - ME
Lote II:
ASF SERVICOS DE INSTALACAO DE AR CONDICIONADO LTDA
LoteIII:
RAIO ENGENHARIA DE CLIMATIZACAO LTDA - ME</t>
  </si>
  <si>
    <t xml:space="preserve">RAIO ENGENHARIA DE CLIMATIZACAO LTDA - ME:
AILTON JOSE LEITE DE OLIVEIRA
	RAQUEL LEITE DE OLIVEIRA
ASF SERVICOS DE INSTALACAO DE AR CONDICIONADO LTDA:
</t>
  </si>
  <si>
    <t>22/10/2022</t>
  </si>
  <si>
    <t>Lote I:
RAIO ENGENHARIA DE CLIMATIZACAO LTDA - ME
Lote II:
SINERGIA PAULISTANA CONSTRUCOES E MONTAGENS LTDA - ME
Lote III:
MINETTO ELETRO REFRIGERACAO LTDA
Lote IV:
MINETTO ELETRO REFRIGERACAO LTDA
Lote V:
MINETTO ELETRO REFRIGERACAO LTDA
Lote VI:
SINERGIA PAULISTANA CONSTRUCOES E MONTAGENS LTDA - ME
Lote VII:
AIR - CARE DO BRASIL LTDA
Lote VIII:
MINETTO ELETRO REFRIGERACAO LTDA</t>
  </si>
  <si>
    <t>AIRTEMP CENTRAL DE SERVICOS E COMERCIO DE REFRIGERACAO EIRELI
AIR - CARE DO BRASIL LTDA
SPEEDY REFRIGERAÇÃO LTDA - EPP
SINERGIA PAULISTANA CONSTRUCOES E MONTAGENS LTDA - ME
ECONTHERM CLIMATIZACAO LTDA - ME
ASF SERVICOS DE INSTALACAO DE AR CONDICIONADO LTDA
SPELL COMERCIO E SERVICO DE AR CONDICIONADO LTDA epp
ARAUCARIA AR CONDICIONADO LTDA
SIE SERVICOS, CURSOS E COMERCIO DE PECAS INDUSTRIAIS LTDA - ME
MINETTO ELETRO REFRIGERACAO LTDA
KVL REFRIGERACAO E CLIMATIZACAO EIRELI
KMA SERVICOS ESPECIALIZADOS EIRELI
MAFRA COMERCIO E SERVIÇOS EIRELI
J L F PEDRUNCCI junior
ALEXANDRE RIOS MACIEL ME
ALPEN ENERGIA E REFRIGERAÇÃO LTDA me
Gotherm Engenharia Térmica Ltda
carlos aparecido bezerra
STARTUP ENGENHARIA EM SISTEMAS TERMICOS E TRANSPORTES LTDA
RAIO ENGENHARIA DE CLIMATIZACAO LTDA - ME
VISION SOLAR LTDA
REIS E PAZA CLIMATIZAÇÃO EIRELI
Maxtec Climatização e Ar Condicionado LTDA
ELVIS OLIVEIRA DA ROSA 36361957861</t>
  </si>
  <si>
    <t>01.978.473/0001-20
02.992.052/0001-17
06.182.957/0001-82
08.390.028/0001-94
09.058.180/0001-37
09.465.164/0001-69
09.643.921/0001-47
10.484.227/0001-03
11.383.621/0001-18
12.899.691/0001-96
13.043.718/0001-07
13.735.497/0001-38
15.655.360/0001-07
19.364.398/0001-73
22.964.667/0001-47
24.265.303/0001-02
25.123.894/0001-38
25.251.252/0001-14
27.784.207/0001-50
29.210.175/0001-05
31.834.991/0001-31
32.562.700/0001-66
40.300.839/0001-60
40.769.227/0001-10</t>
  </si>
  <si>
    <t>2022NE04870</t>
  </si>
  <si>
    <t>2022NE04863</t>
  </si>
  <si>
    <t>17/10/2022</t>
  </si>
  <si>
    <t>14/10/2022</t>
  </si>
  <si>
    <t>2022NE04841</t>
  </si>
  <si>
    <t>12/10/2022</t>
  </si>
  <si>
    <t>25/10/2022</t>
  </si>
  <si>
    <t>04/10/2022</t>
  </si>
  <si>
    <t>2022NE04643</t>
  </si>
  <si>
    <t>2022/0012386</t>
  </si>
  <si>
    <t>420030000012022OC00079</t>
  </si>
  <si>
    <t xml:space="preserve">ARP cadeiras giratórias </t>
  </si>
  <si>
    <t xml:space="preserve">2022/0013379 </t>
  </si>
  <si>
    <t xml:space="preserve">Solução hiperconvergente </t>
  </si>
  <si>
    <t xml:space="preserve">2022/0015020 </t>
  </si>
  <si>
    <t>420030000012022OC00072</t>
  </si>
  <si>
    <t xml:space="preserve">ARP para aquisição de copos para água </t>
  </si>
  <si>
    <t xml:space="preserve">2022/0015711 </t>
  </si>
  <si>
    <t>420030000012022OC00080</t>
  </si>
  <si>
    <t>Aquisição de bebedouros elétricos</t>
  </si>
  <si>
    <t xml:space="preserve">2022/0014442 </t>
  </si>
  <si>
    <t>420030000012022OC00081</t>
  </si>
  <si>
    <t xml:space="preserve">ARP para prestação de serviços de confecção, fornecimento e instalação de placas de identificação institucional externa (de fachada) </t>
  </si>
  <si>
    <t>2022/0014380</t>
  </si>
  <si>
    <t>420030000012022OC00076</t>
  </si>
  <si>
    <t xml:space="preserve">ARP para aquisição de materiais de higiene </t>
  </si>
  <si>
    <t>COMERCIO ATACADISTA DE PRODUTOS ALIMENTICIOS ALFA OMEGA EIRELI
J. T. INDUSTRIA E COMERCIO DE CAFES LTDA
MULTICOM COMERCIO MULTIPLO DE ALIMENTOS LTDA.
cafe di famiglia ltda
r. de souza comércio de alimentos ltda - me
CAFÉ DA XÍCARA Torrefação E MOAGEM LTDA
LS ARMARINHO COMERCIO EIRELI
RESERVA NATURAL INDUSTRIA E COMERCIO eireli
RM FORTUNATO LTDA
DMS COMERCIO E DISTRIBUICAO DE CAFE EIRELI-ME
RAIRA ARAUJO ARAGAO
STILOS CAFES ESPECIAIS LTDA epp
j.e.t. industria e comercio de alimentos ltda
COMERCIO ATACADISTA DE PRODUTOS ALIMENTICIOS SORET
Telma Helena Leite Assis
MF INDUSTRIA PAULISTA DE CAFE LTDA EPP
TRES CORACOES ALIMENTOS S.A.
DPS GONCALVES IND. E COM. DE ALIMENTOS LTDA epp
ALIMENTA MAIS DISTRIBUIDORA EIRELI</t>
  </si>
  <si>
    <t>01.876.346/0001-10
03.370.573/0001-03
05.656.062/0001-70
10.289.946/0001-73
10.364.908/0001-38
13.062.218/0001-12
13.711.019/0001-98
14.190.945/0001-28
27.077.333/0001-75
33.174.960/0001-27
34.175.672/0001-50
36.322.373/0001-26
39.011.770/0001-75
41.955.367/0001-46
45.200.590/0001-34
58.088.964/0001-13
63.310.411/0030-38
64.106.552/0001-61
75.629.105/0001-03</t>
  </si>
  <si>
    <t>Lotes I eII:
MF INDUSTRIA PAULISTA DE CAFE LTDA EPP</t>
  </si>
  <si>
    <t>DANIELE VANESSA PEDRO MASSON
MARCOS DENTI MASSON</t>
  </si>
  <si>
    <t>01/11/2022</t>
  </si>
  <si>
    <t>09/11/2022</t>
  </si>
  <si>
    <t>ENGDTP &amp; MULTIMÍDIA COMÉRCIO E PRESTAÇÃO DE SERVIÇOS DE INFORMÁTICA LTDA
MCR Sistemas e Consultoria Ltda.
TECNETWORKING SERVICOS E SOLUCOES EM TI LTDA
MAPDATA-TECNOLOGIA, INFORMÁTICA E COMÉRCIO LTDA
CGK Sistemas de Informação Ltda.</t>
  </si>
  <si>
    <t>03.556.998/0001-01
04.198.254/0001-17
21.748.841/0001-51
66.582.784/0001-11
91.421.511/0001-32</t>
  </si>
  <si>
    <t>TECNETWORKING SERVICOS E SOLUCOES EM TI LTDA</t>
  </si>
  <si>
    <t>ZAIMISON ANTONES RODRIGUES CARTAXO</t>
  </si>
  <si>
    <t>08.254.239/0001-08
08.334.563/0001-28
10.385.224/0001-12
11.165.855/0001-99
13.613.603/0001-00
18.386.773/0001-13
22.038.795/0001-60
22.218.434/0001-03
23.831.160/0001-88i
23.943.284/0001-55
28.364.435/0001-34
33.143.669/0001-91
40.931.500/0001-61
46.802.605/0001-05</t>
  </si>
  <si>
    <t>BSG SERVICOS E SOLUCOES LTDA
MARCELO DE JESUS FERREIRA CONSTRUCOES
CONSTRUTORA E INCORPORADORA SAT LTDA - ME
OLDSERV CONSTRUTORA LTDA
ARSON &amp; REIS MULTI SERVICE LTDA - ME
VITO MAURO JÚNIOR - EPP
invicta construçoes e deDetizacao ltda me
AHO ENGENHARIA E CONSTRUÇÕES LTDA
gave construções eireli
BRG CONSTRUTORA EIRELI
NEXT CLEAN TERCEIRIZAÇÃO DE SERVIÇOS EIRELI - EPP
Belartec-Construção Manutenção &amp; Negocios EIRELI
RV Sports engenharia &amp; Serviços Ltda - me
FTB Engenharia LTDA</t>
  </si>
  <si>
    <t>Lotes I, II e III:
OLDSERV CONSTRUTORA LTDA
Empresa Aderente:
gave construções eireli</t>
  </si>
  <si>
    <t>OLDSERV CONSTRUTORA LTDA:
GILFRASIO DA SILVA CASTRO
RENATA GONÇALVES DE SOUSA
gave construções eireli:
	GABRIELA VELOSO GALIANO</t>
  </si>
  <si>
    <t>05/11/2022</t>
  </si>
  <si>
    <t>COP BEM GRáFICA E EDITORa eirelI - EPP
Copymooca Serviços Reprográficos Ltda EPP
Sucesso Print Artes Gráficas LTDA
GRÁFICA &amp; EDITORA TRIUNFAL LTDA - EPP
una comunicação e participações
PACKGRAF GRAFICA E EDITORA EIRELI
super mil representações eirelli
Gráfica Santa Marta ltda
SP-GRAF INDUSTRIA GRAFICA E EDITORA LTDA - ME
PONTODIGITAL SERVIÇOS GRÁFICOS LTDA.
TIPOGRAFIA COMUNICAÇÃO VISUAL LTDA. - me
GRAFICA CS EIRELI
TAVARES E TAVARES EMPREENDIMENTOS COMERCIAS LTDA epp
rb grafica digital
MEW MARKETING COMUNICAÇÃO DESIGN &amp; GESTAO EMPRESARIAL LTDA
GRÁFICA PRINT CENTER EIRELI - EPP
CAMACORP - VISAO GRAFICA LTDA
PRINT SAVE MATERIAL GRÁFICO EIRELI
UA GRAFICA - COMERCIO E PRESTACAO DE SERVICOS GRAFICOS - EIRELI
PEREZ &amp; BERGONZONI COMERCIO E COMUNICACAO VISUAL L
SP MIDIA DIGITAL &amp; COMUNICAÇÃO VISUAL LTDA - ME
MV2 SERVICOS E NEGOCIOS
A. R. FERNANDEZ GRÁFICA LTDA.
Iow Brasil Comunicação Visual Ltda.</t>
  </si>
  <si>
    <t>00.158.540/0001-06
00.385.603/0001-59
01.633.039/0001-09
03.002.566/0001-40
05.969.672/0001-23
06.914.350/0001-40
08.637.053/0001-20
09.098.419/0008-79
09.165.602/0001-73
09.413.342/0001-08
10.589.629/0001-72
10.651.441/0001-07
16.561.461/0001-73
16.951.665/0001-10
18.393.384/0001-15
18.565.115/0001-99
19.721.291/0001-35
23.857.880/0001-12
28.508.540/0001-08
33.737.385/0001-23
36.280.886/0001-11
45.847.352/0001-15
52.997.491/0001-90
65.697.211/0001-70</t>
  </si>
  <si>
    <t>Lote I: 
rb grafica digital
Lote II: 
super mil representações eirelli
Lote III:
SP MIDIA DIGITAL &amp; COMUNICAÇÃO VISUAL LTDA - ME
Lote IV:
CAMACORP - VISAO GRAFICA LTDA</t>
  </si>
  <si>
    <t>Lote I: 
LUCIANA ALVES DE REZENDE
Lote II: 
IONE DA SILVA
Lote III:
EDICARLOS NOGUEIRA DE OLIVEIRA
	EDUARDO ALVES ROGÉRIO
Lote IV:
CARLOS ALBERTO MANSUR FILHO</t>
  </si>
  <si>
    <t>12/11/2022</t>
  </si>
  <si>
    <t>08.254.239/0001-08
08.334.563/0001-28
13.398.436/0001-22
15.037.405/0001-71
23.831.160/0001-88
33.143.669/0001-91
40.931.500/0001-61
41.586.921/0001-65</t>
  </si>
  <si>
    <t>BSG SERVICOS E SOLUCOES LTDA
MARCELO DE JESUS FERREIRA CONSTRUCOES
G.CONTEC CONSTRUÇÃO E TERCEIRIZAÇÃO LTDA
FABIO JOSE NAZARIO
gave construções eireli
Belartec-Construção Manutenção &amp; Negocios EIRELI
RV Sports engenharia &amp; Serviços Ltda - me
M. H. ROSIM SERVICOS DE ENGENHARIA LTDA</t>
  </si>
  <si>
    <t>Lote I, II e III:
gave construções eireli</t>
  </si>
  <si>
    <t>gave construções eireli:
GABRIELA VELOSO GALIANO</t>
  </si>
  <si>
    <t>Lote I:
R$ 73.044,11
Lote II:
R$ 111.154,10
Lote III:
R$ 85.747,41</t>
  </si>
  <si>
    <t>420030000012022OC00084</t>
  </si>
  <si>
    <t>Materiais de escritório</t>
  </si>
  <si>
    <t>2022/0017778</t>
  </si>
  <si>
    <t xml:space="preserve">MAXIM QUALITTA COMERCIO LTDA  
SLIM SUPRIMENTOS LTDA - EPP
PAPELARIA ORLY LTDA - ME
APARECIDA CANDIDA DE SOUZA BERRIO
ALMIR GUERIERI - ME  
HELTON AMBROSIO BRAULINO
ASA MATERIAIS DE ESCRITORIO - EIRELI  
FATOR DO SONO COMERCIO DE COLCHOES LTDA me 
ANA PAULA DE SOUZA MACIEL
Main Comercio e Serviços Ltda.
DAVILE CONFECCAO E MATERIAIS PARA ESCRITORIOS LTDA  
REPRESENTAÇÕES MELLAGI EIRELI  
A.C DE ALMEIDA INFORMÁTICA E TECNOLOGIA LTDA  
Maed Comercio e Serviços Administrativos Ltda
MEGAPEL COMERCIAL LTDA </t>
  </si>
  <si>
    <t>05.075.962/0001-23
11.901.975/0001-07
15.788.788/0001-10  
22.235.616/0001-84 
22.400.151/0001-70 
23.683.701/0001-78
24.353.247/0001-50
26.049.119/0001-42  
27.369.037/0001-48
29.822.050/0001-36
31.983.081/0001-10 
43.347.046/0001-94
44.658.678/0001-31 
46.636.768/0001-57  
67.440.461/0001-56</t>
  </si>
  <si>
    <t>Lotes I , III e IV:
Davile Confecção e Materiais para Escritórios Ltda.
Lote II:
Slim Suprimentos Ltda. - EPP</t>
  </si>
  <si>
    <t>Lotes I , III e IV:
	GIOVANNA GONÇALVES
NATALIA MARTIN GONCALVES
Lote II:
CRISTIANE DA CAMARA LOMBARDI
	GILBERTO VELICEV</t>
  </si>
  <si>
    <t>Lote I:
R$ 893,00
Lote II:
R$ 399,00
Lote III:
R$ 156,00
Lote IV:
R$ 392,00</t>
  </si>
  <si>
    <t xml:space="preserve"> 2022NE05659
2022NE05660
2022NE05661</t>
  </si>
  <si>
    <t>2022/0020422</t>
  </si>
  <si>
    <t>07/11/2022 </t>
  </si>
  <si>
    <t xml:space="preserve">Contratação de serviços de impressão de materiais gráficos </t>
  </si>
  <si>
    <t>Cop Bem Gráfica e Editora Eireli EPP</t>
  </si>
  <si>
    <t>00.158.540/0001-06</t>
  </si>
  <si>
    <t>CLAUDIO RICARDO DA COSTA</t>
  </si>
  <si>
    <t>2022NE05555</t>
  </si>
  <si>
    <t>11/11/2022</t>
  </si>
  <si>
    <t>2022NE05193</t>
  </si>
  <si>
    <t>17/11/2022</t>
  </si>
  <si>
    <t xml:space="preserve">2022/0017731 </t>
  </si>
  <si>
    <t xml:space="preserve">Serviços de pesquisa e aconselhamento imparcial e apoio às decisões estratégicas, táticas e operacionais em tecnologia da informação e comunicação </t>
  </si>
  <si>
    <t xml:space="preserve">Gartner do Brasil Serviços de Pesquisas Ltda. </t>
  </si>
  <si>
    <t>02.593.165/0001-40</t>
  </si>
  <si>
    <t xml:space="preserve">Artigo 25, incisos I e II, combinado com o artigo 13, inciso III, todos da Lei Federal nº 8.666, de 21 de junho de 1993 </t>
  </si>
  <si>
    <t>Organização e Aplicação das Provas do IX Concurso Público para Ingresso de Defensores Púbicos</t>
  </si>
  <si>
    <t>Fundação Carlos Chagas - FCC</t>
  </si>
  <si>
    <t>60.555.513/0001-90</t>
  </si>
  <si>
    <t>Artigo 24, inciso XIII da Lei 8.666/93</t>
  </si>
  <si>
    <t>A presente contratação terá vigência da assinatura do Contrato até o término das obrigações assumidas</t>
  </si>
  <si>
    <t>2022/0012326</t>
  </si>
  <si>
    <t>Licenças Adobe Criative Cloud</t>
  </si>
  <si>
    <t>TECNETWORKING SERVIÇOS E SOLUÇÕES EM TI LTDA</t>
  </si>
  <si>
    <t>21.748.841/0001-51</t>
  </si>
  <si>
    <t>Pregão Eletrônico 027/2022</t>
  </si>
  <si>
    <t>CCSAI</t>
  </si>
  <si>
    <t>manutenção preventiva e corretiva em instalações e equipamentos condicionadores de ar e ventilação mecânica, com fornecimento total de peças, mão de obra, equipamentos, materiais e fluidos refrigerantes (diversos)</t>
  </si>
  <si>
    <t>RAIO ENGENHARIA DE CLIMATIZAÇÃO LTDA. - ME</t>
  </si>
  <si>
    <t>Pregão Eletrônico 025/2022</t>
  </si>
  <si>
    <t>SIM</t>
  </si>
  <si>
    <t>SINERGIA PAULISTANA CONSTRUÇÕES E MONTAGENS LTDA.</t>
  </si>
  <si>
    <t>08.390.028/0001-94</t>
  </si>
  <si>
    <t>MINETTO ELETRO REFRIGERAÇÃO LTDA.</t>
  </si>
  <si>
    <t>12.899.691/0001-96</t>
  </si>
  <si>
    <t>AIR-CARE DO BRASIL LTDA.</t>
  </si>
  <si>
    <t>02.992.052/0001-17</t>
  </si>
  <si>
    <t>2022/0017488</t>
  </si>
  <si>
    <t>prestação de serviço e fornecimento de 24 (vinte e quatro) Certificados Digitais SSL WildCard OV para servidores web</t>
  </si>
  <si>
    <t>2022/0010422</t>
  </si>
  <si>
    <t>Ata de Registro de Preços para contratação de empresa especializada no fornecimento de profissional de tradução e interpretação de Língua Brasileira de Sinais (LIBRAS)</t>
  </si>
  <si>
    <t>CRONON MULTISERVICE SERVIÇOS ADMINISTRATIVOS E PESSOAIS LTDA</t>
  </si>
  <si>
    <t>36.606.740/0001-13</t>
  </si>
  <si>
    <t>Pregão Eletrônico nº 022/2022</t>
  </si>
  <si>
    <t>2022/0013805</t>
  </si>
  <si>
    <t>M.F. Indústria Paulista de Café Ltda.- EPP</t>
  </si>
  <si>
    <t>58.088.964/0001-13</t>
  </si>
  <si>
    <t>Pregão Eletrônico nº 026/2022</t>
  </si>
  <si>
    <t>2022/0011662</t>
  </si>
  <si>
    <t>ARP materiais Gráficos (Lote 1)</t>
  </si>
  <si>
    <t>RB Gráfica Digital Ltda.</t>
  </si>
  <si>
    <t>16.951.665/0001-10</t>
  </si>
  <si>
    <t>Pregão Eletrônico nº 030/2022</t>
  </si>
  <si>
    <t>COORDENADORIA DE COMUNICAÇÃO SOCIAL</t>
  </si>
  <si>
    <t>ARP Materiais Gráficos (Lote 3)</t>
  </si>
  <si>
    <t>SP Midia Digital &amp; Comunicação Visual Ltda. - ME</t>
  </si>
  <si>
    <t>36.280.886/0001-11</t>
  </si>
  <si>
    <t>ARP Materiais Gráficos (Lote 4)</t>
  </si>
  <si>
    <t xml:space="preserve">Camacorp Visão Gráfica Ltda. </t>
  </si>
  <si>
    <t>19.721.291/0001-35</t>
  </si>
  <si>
    <t xml:space="preserve">2022/0014149 </t>
  </si>
  <si>
    <t>420030000012022OC00082</t>
  </si>
  <si>
    <t xml:space="preserve">ARP para aquisição de máscaras descartáveis </t>
  </si>
  <si>
    <t>420030000012022OC00078</t>
  </si>
  <si>
    <t xml:space="preserve">ARP para aquisição de leitor e gravador de DVD </t>
  </si>
  <si>
    <t>SERRA MOBILE INDUSTRIA E COMERCIO LTDA
ATMA MOVEIS EIRELI - ME
BELCHAIR COMÉRCIO DE MÓVEIS EIRELI ME
TECNO-FLEX DE MOGI MIRIM INDUSTRIA E COMERCIO DE M
ADEMAR PEDRO DE GODOI - ME
GRATITUDE &amp; MOVEIS LTDA
SISTEMA MOVEIS EIRELI EPP</t>
  </si>
  <si>
    <t>07.875.146/0001-20
24.568.847/0001-35
29.209.847/0001-62
43.450.632/0001-60
57.683.542/0001-23
68.910.363/0001-06
96.669.676/0001-41</t>
  </si>
  <si>
    <t>420030000012022OC00087</t>
  </si>
  <si>
    <t>COMERCIAL LUX CLEAN LTDA
AMERICA SERVE LIMPEZA E SERVIÇOS ltda
LS ARMARINHO COMERCIO EIRELI
SANFLEX COMERCIO E SERVICOS LTDA
AVCP COMERCIAL DE PRODUTOS E SERVIÇOS LTDA
MARIA CONSUELO SOARES DA MATA - ME
LA STOR COMERCIO E SERVIÇOS LTDA
Entre Rios Comercial Ltda. - EPP
DISTRIBUIDORA E IMPORTADORA LUX LTDA
DISTRIBUIDORA BACCARELLI &amp; FURLAN LTDA
GUILHERME MOREIRA AZEVEDO 44616748861
MAIRA KARINE LEITE LISBOA DE SOUZA 36820941803</t>
  </si>
  <si>
    <t>03.576.719/0001-63
09.424.115/0001-88
13.711.019/0001-98
15.304.789/0001-41
17.784.050/0001-00
28.697.784/0001-78
30.500.671/0001-82
43.690.612/0001-66
44.259.090/0001-05
44.274.757/0001-49
44.340.078/0001-20
47.832.906/0001-36</t>
  </si>
  <si>
    <t>Item I:
 GUILHERME MOREIRA AZEVEDO 44616748861
Item II:
GUILHERME MOREIRA AZEVEDO 44616748861</t>
  </si>
  <si>
    <t xml:space="preserve">GUILHERME MOREIRA AZEVEDO </t>
  </si>
  <si>
    <t>Item I:
R$ 59.560,80
Item II:
R$ 5.179,20</t>
  </si>
  <si>
    <t>A2G COMERCIAL LTDA.
AUGUSTO CESAR MAKOUL GASPERIN - ME
SPELL COMERCIO E SERVICO DE AR CONDICIONADO LTDA epp
SANFLEX COMERCIO E SERVICOS LTDA
RONALDO ELETRO EIRELI
FERRFEIXE COMERCIAL LTDA
SP DRONES E COMERCIO SOCIEDADE UNIPESSOAL LTDA
Thelas comercial e distribuidora ltda
serpa - comercio em geral</t>
  </si>
  <si>
    <t>03.788.306/0001-42
09.263.279/0001-70
09.643.921/0001-47
15.304.789/0001-41
35.968.629/0001-04
40.636.593/0001-00
44.660.577/0001-03
45.200.590/0001-34
47.257.814/0001-70</t>
  </si>
  <si>
    <t>JOSE ALVES DE SOUSA NETO ARACATUBA ME
T.S. OLIVEIRA - PUBLICIDADE epp
Lux comunicação visual Ltda
PANORAMA PROMOÇÃO DE VENDAS E SERVIÇOS LTDA
VIU PAINEIS E COMUNICAÇÃO VISUAL LTDA - me
FGR2 SOLUCOES EM IMPRESSOES LTDA
HELLO PRINT COMUNICACAO VISUAL LTDA - ME
SP MIDIA DIGITAL &amp; COMUNICAÇÃO VISUAL LTDA - ME
NASA LOCAÇÃO E COMERCIO DE EQUIPAMENTOS INDUSTRIAI
MARIA EDUARDA FELIZARI LTDA
F.G. OLIVEIRA PUBLICIDADE</t>
  </si>
  <si>
    <t>00.975.035/0001-46
05.781.016/0001-00
07.889.064/0001-34
13.585.634/0001-03
15.698.652/0001-19
23.607.715/0001-02
25.136.176/0001-04
36.280.886/0001-11
41.966.732/0001-18
43.874.371/0001-05
45.793.198/0001-46</t>
  </si>
  <si>
    <t>Vencedora:
PANORAMA PROMOÇÃO DE VENDAS E SERVIÇOS LTDA
Aderente: 
MARIA EDUARDA FELIZARI LTDA</t>
  </si>
  <si>
    <t>PANORAMA PROMOÇÃO DE VENDAS E SERVIÇOS LTDA:
LUIZ VALERIO DE SOUZA
MARIA EDUARDA FELIZARI LTDA:
	MARIA EDUARDA FELIZARI</t>
  </si>
  <si>
    <t>Lote I:
R$ 60.000,00
Lote II:
R$ 38.160,00
Lote III:
R$ 38.160,00</t>
  </si>
  <si>
    <t>03/10/2022</t>
  </si>
  <si>
    <t>ASF:
11/11/2022
Raio:
16/11/2022</t>
  </si>
  <si>
    <t>25/11/2022</t>
  </si>
  <si>
    <t>22/11/2022</t>
  </si>
  <si>
    <t>23/11/2022</t>
  </si>
  <si>
    <t xml:space="preserve">2022/0015836 </t>
  </si>
  <si>
    <t xml:space="preserve">09/09/2022 </t>
  </si>
  <si>
    <t>Contratação de serviço de produção de pasta com bolso para material e bloco de anotações para a Ouvidoria</t>
  </si>
  <si>
    <t xml:space="preserve">UA GRÁFICA - COMÉRCIO E PRESTAÇÃO DE SERVIÇOS GRÁFICOS EIRELI </t>
  </si>
  <si>
    <t xml:space="preserve">28.508.540/0001-08 </t>
  </si>
  <si>
    <t xml:space="preserve">Até o término das obrigações assumidas </t>
  </si>
  <si>
    <t xml:space="preserve">2022/0016655 </t>
  </si>
  <si>
    <t xml:space="preserve">20/09/2022 </t>
  </si>
  <si>
    <t xml:space="preserve">Aquisição cadeira para amamentação </t>
  </si>
  <si>
    <t>Phoenix Ind. e Com. de  Móveis e Estofados Ltda.</t>
  </si>
  <si>
    <t>07.668.649/0001-24 </t>
  </si>
  <si>
    <t xml:space="preserve">07.668.649/0001-24 </t>
  </si>
  <si>
    <t xml:space="preserve">Transporte de carga - Desocupação da Unidade Araçatuba Criminal </t>
  </si>
  <si>
    <t xml:space="preserve">Mudanças e Transportes São Miguel Ltda </t>
  </si>
  <si>
    <t xml:space="preserve">67.280.834/0001-79 </t>
  </si>
  <si>
    <t xml:space="preserve">Organização e Aplicação das Provas do IX Concurso Público para Ingresso de Defensores Públicos </t>
  </si>
  <si>
    <t xml:space="preserve">Fundação Carlos Chagas – FCC </t>
  </si>
  <si>
    <t>60.555.513/0001-90 </t>
  </si>
  <si>
    <t xml:space="preserve">Artigo 24, inciso XIII da Lei 8.666/93 </t>
  </si>
  <si>
    <t xml:space="preserve">A presente contratação terá vigência da assinatura do Contrato até o término das obrigações assumidas </t>
  </si>
  <si>
    <t>31/10/2022</t>
  </si>
  <si>
    <t>11/10/2022</t>
  </si>
  <si>
    <t>2022NE05737</t>
  </si>
  <si>
    <t>24/11/2022</t>
  </si>
  <si>
    <t>18/11/2022</t>
  </si>
  <si>
    <t xml:space="preserve">	UMBILINA ARENA SANCHEZ</t>
  </si>
  <si>
    <t xml:space="preserve">	Alessandro Zancane do Carmo</t>
  </si>
  <si>
    <t xml:space="preserve">2022/0021178 </t>
  </si>
  <si>
    <t>Manoel Firmino da Silva
Risaldo Permino Freire</t>
  </si>
  <si>
    <t>2022NE05338</t>
  </si>
  <si>
    <t xml:space="preserve">	ADRIANA NUNES DE MELO
	CÁSSIO BICUDO DREYFUSS</t>
  </si>
  <si>
    <t>2022/0019562</t>
  </si>
  <si>
    <t>420030000012022OC00093</t>
  </si>
  <si>
    <t xml:space="preserve">Aquisição de desktops </t>
  </si>
  <si>
    <t>NK Comércio de Papeis EIRELI
COMERCIAL LUX CLEAN LTDA
Bela e Chic IndUSTRIA E ComERCIO DE COSMÉTICOS EspECIAIS Ltda.
WORLD CLEAN DISTRIBUIDORA DE PRODUTOS E Utensílios de higiene e limp. -eireli
C. PARRA VIEIRA
V.R. DA SILVA COMERCIO DE PRODUTOS DE HIGIENE E DESCARTAVEIS
ALL SERVICE COMERCIO DE SUPRIMENTOS LTDA EPP
LUTAR DISTRIBUIDORA DE PRODUTOS DE LIMPEZA EIRELI epp
CCP MED DISTRIBUIDORA EIRELI
MUNDIAL CR COMÉRCIO DE COSMÉTICOS LTDA
AOYAGI COMERCIO DE MATERIAIS DE LIMPEZA, DESCARTAVEIS E PISCINA EIRELI - ME
sCALABRIN BRAZIL CONFECCOES LTDA ME
MARIA CONSUELO SOARES DA MATA - ME
Laborflora Produtos de Higiene e Beleza Ltda
BIOMIXX DISTRIBUIDORA DE PRODUTOS DESCARTAVEIS LTD
Taquapel Distribuidora Eireli - ME
Jpel Industria de Produtos para Higiene Eireli
JCP INDUSTRIA E COMERCIO DE DESCARTAVEIS LTDA
STATUS PRÓ HIGIENE E LIMPEZA LTDA
A.G DISTRIBUIDORA EIRELI
Entre Rios Comercial Ltda. - EPP
DISTRIBUIDORA BACCARELLI &amp; FURLAN LTDA
TXA ASSESSORIA E GESTAO LTDA
ESSITY DO BRASIL INDUSTRIA E COMERCIO LTDA
EMPRESA LIMPADORA AGUAI eireli me</t>
  </si>
  <si>
    <t>00.201.018/0001-51
03.576.719/0001-63
05.268.903/0001-71
08.821.528/0001-33
10.641.724/0001-78
15.313.867/0001-74
15.496.374/0001-17
15.631.315/0001-04
17.700.085/0001-13
23.416.036/0001-56
24.657.987/0001-80
27.248.693/0001-92
28.697.784/0001-78
32.557.674/0001-88
35.701.567/0001-70
36.169.037/0001-95
37.139.181/0001-41
38.050.438/0001-57
39.357.755/0001-83
40.790.615/0001-83
43.690.612/0001-66
44.274.757/0001-49
46.562.241/0001-25
72.899.016/0005-12
74.536.996/0001-90</t>
  </si>
  <si>
    <t xml:space="preserve">Lote I: 
BIOMIXX DISTRIBUIDORA DE PRODUTOS DESCARTAVEIS LTD
Lote II:
BIOMIXX DISTRIBUIDORA DE PRODUTOS DESCARTAVEIS LTD
Lote III:
AOYAGI COMERCIO DE MATERIAIS DE LIMPEZA, DESCARTAVEIS E PISCINA EIRELI - ME
Lote IV:
Laborflora Produtos de Higiene e Beleza Ltda
Lote V:
AOYAGI COMERCIO DE MATERIAIS DE LIMPEZA, DESCARTAVEIS E PISCINA EIRELI - ME
Lote VI:
AOYAGI COMERCIO DE MATERIAIS DE LIMPEZA, DESCARTAVEIS E PISCINA EIRELI - ME
</t>
  </si>
  <si>
    <t>Lote I: 
R$ 62.100,00
Lote II:
R$ 20.700,00
Lote III:
R$ 16.150,00
Lote IV:
R$ 14.250,00
Lote V:
R$ 135.375,00
Lote VI:
R$ 45.125,00</t>
  </si>
  <si>
    <t>BIOMIXX DISTRIBUIDORA DE PRODUTOS DESCARTAVEIS LTD:
GABRIEL ANHE PEREZ CAITANO
GUILHERME ANHE PEREZ CAITANO
AOYAGI COMERCIO DE MATERIAIS DE LIMPEZA, DESCARTAVEIS E PISCINA EIRELI - ME:
JONATHAS VITORIO FERREIRA
MASAFARU AOYAGI
Laborflora Produtos de Higiene e Beleza Ltda:
	PEDRO LUIZ RIBEIRO MAROTTI</t>
  </si>
  <si>
    <t>14/12/2022</t>
  </si>
  <si>
    <t>08/12/2022</t>
  </si>
  <si>
    <t>02/12/2022</t>
  </si>
  <si>
    <t>Celltec Sites e Serviços Telecom LTDA - EPP
DMK3 TECNOLOGIA LTDA
SPINELLO TECNOLOGIA EM SERVIÇOS lTDA
	LAIS FERNANDA ABREU DE JESUS 43223304878
Hewlett Packard Brasil Ltda
LTA-RH INFORMÁTICA, COMÉRCIO, REPRESENTAÇÕES LTDA</t>
  </si>
  <si>
    <t>20.755.133/0001-85
23.247.377/0001-45
27.401.035/0001-99
46.931.433/0001-61
61.797.924/0007-40
94.316.916/0003-60</t>
  </si>
  <si>
    <t>13/12/2022</t>
  </si>
  <si>
    <t>Medical shopping produtos hospitalares ltda
FOX INDUSTRIA E COMERCIO DE MATERIAIS MEDICOS E HOSPITALARES LTDA
Doctormed Comercial EIRELLI - EPP
BELLAMED PRODUTOS HOSPITALARES EIRELI
Pedro Carlos Montagnane Martini
	ALTERNATIVA DISTRIBUIDORA HOSPITALAR LTDA</t>
  </si>
  <si>
    <t>04.656.390/0001-03
28.791.011/0001-56
30.322.475/0001-65
31.498.120/0001-94
35.379.987/0001-81
43.556.958/0001-76</t>
  </si>
  <si>
    <t>BELLAMED PRODUTOS HOSPITALARES EIRELI</t>
  </si>
  <si>
    <t xml:space="preserve">	ANGELA MARIA APARECIDA PUPIN DEL VECCHIO</t>
  </si>
  <si>
    <t>Anderson Amorim Rosa ME
JOCIMAR MAGOGA ELETRONICOS LTDA
DADB EQUIPAMENTOS E SERVIÇOS DE INFORMATICA LTDA
SANFLEX COMERCIO E SERVICOS LTDA
FL SUPRIMENTOS DE INFORMATICA EIRELI - ME
SILVANO DE BRITO RIBEIRO
A.C DE ALMEIDA INFORMÁTICA E TECNOLOGIA LTDA
FTXA ASSESSORIA E GESTAO LTDA
Metawell Comercial Ltda
RENATO PALLADINO DE FREITAS 41131128869
RPC INFORMATICA LTDA</t>
  </si>
  <si>
    <t>07.187.140/0001-60
07.393.973/0001-87
12.980.808/0001-61
15.304.789/0001-41
26.930.358/0001-07
43.119.910/0001-09
44.658.678/0001-31
46.562.241/0001-25
46.799.756/0001-43
47.172.975/0001-60
65.622.946/0001-35</t>
  </si>
  <si>
    <t>RPC INFORMATICA LTDA</t>
  </si>
  <si>
    <t>CARLOS ALBERTO GUTTILLA
	MARILDA DINIZ GUTTILLA GONCALVES</t>
  </si>
  <si>
    <t>2022NE06298</t>
  </si>
  <si>
    <t>07/12/2022</t>
  </si>
  <si>
    <t>2022NE06283</t>
  </si>
  <si>
    <t>2022/0014863</t>
  </si>
  <si>
    <t>Prodesp - nuvem privada</t>
  </si>
  <si>
    <t>NÂO</t>
  </si>
  <si>
    <t>2022/0017731</t>
  </si>
  <si>
    <t>Licenças Gartner</t>
  </si>
  <si>
    <t>Gartner do Brasil Serviços de Pesquisas Ltda.</t>
  </si>
  <si>
    <t>Inexigibilidade nº 002/2022</t>
  </si>
  <si>
    <t>2022/0021178</t>
  </si>
  <si>
    <t>Prestação de serviços de transporte de cargas, destinado à transferência de ativos da Unidade Araçatuba Criminal da Defensoria Pública do Estado de São Paulo (DPESP)</t>
  </si>
  <si>
    <t>MUDANÇAS E TRANSPORTES SÃO MIGUEL LTDA</t>
  </si>
  <si>
    <t>67.280.834/0001-79</t>
  </si>
  <si>
    <t>O prazo de vigência será contado da data indicada na Ordem de Serviço até o término das obrigações assumidas</t>
  </si>
  <si>
    <t>Adriana Cassiolato Gimenez</t>
  </si>
  <si>
    <t>34.865.494/0001-99</t>
  </si>
  <si>
    <t>2022/0015020</t>
  </si>
  <si>
    <t xml:space="preserve">ARP para aquisição de copos descartáveis para água (Lotes 1 e 2) </t>
  </si>
  <si>
    <t>Guilherme Moreira Azevedo 44616748861</t>
  </si>
  <si>
    <t>44.340.078/0001-20</t>
  </si>
  <si>
    <t>Pregão Eletrônico nº 034/2022</t>
  </si>
  <si>
    <t>2022/0014149</t>
  </si>
  <si>
    <t>ARP máscaras descartáveis</t>
  </si>
  <si>
    <t>Bellamed Produtos Hospitalares Eireli</t>
  </si>
  <si>
    <t>31.498.120/0001-94</t>
  </si>
  <si>
    <t>Pregão Eletrônico nº 038/2022</t>
  </si>
  <si>
    <t>ARP materiais de higiene</t>
  </si>
  <si>
    <t>Biomixx Distribuidora de Produtos Descartáveis Ltda</t>
  </si>
  <si>
    <t>35.701.567/0001-70</t>
  </si>
  <si>
    <t>Pregão Eletrônico nº 037/2022</t>
  </si>
  <si>
    <t>Aoyagi Comércio de Materiais de Limpeza, Descartáveis e Piscina Eireli</t>
  </si>
  <si>
    <t>24.657.987/0001-80</t>
  </si>
  <si>
    <t>Laborflora Produtos de Higiene e Beleza Ltda</t>
  </si>
  <si>
    <t>32.557.674/0001-88</t>
  </si>
  <si>
    <t>2022/0014882</t>
  </si>
  <si>
    <t>Prestação de serviços especializados para fornecimento, implantação, operação e suporte de solução integrada e convergente de orquestração de múltiplos canais digitais de comunicação para a prestação de serviços de atendimento pela Defensoria Pública do Estado de São Paulo</t>
  </si>
  <si>
    <t>Consórcio Stefanini - Woopi</t>
  </si>
  <si>
    <t>49.108.869/0001-43</t>
  </si>
  <si>
    <t>Pregão Eletrônico 028/2022</t>
  </si>
  <si>
    <t>15 meses</t>
  </si>
  <si>
    <t>2022/0013379</t>
  </si>
  <si>
    <t>solução de infraestrutura hiperconvergente (HCI)</t>
  </si>
  <si>
    <t>HEWLETT-PACKARD BRASIL LTDA.</t>
  </si>
  <si>
    <t>61.797.924/0007-40</t>
  </si>
  <si>
    <t>Pregão Eletrônico 033/2022</t>
  </si>
  <si>
    <t>60 MESES</t>
  </si>
  <si>
    <t>2022/0020244</t>
  </si>
  <si>
    <t>03/11/2022</t>
  </si>
  <si>
    <t>20/12/2022</t>
  </si>
  <si>
    <t>Aquisição de materiais e brindes corporativos</t>
  </si>
  <si>
    <t>SUBRINDES PERSONALIZADOS EIRELI</t>
  </si>
  <si>
    <t>18.320.278/0001-01</t>
  </si>
  <si>
    <t>FABIANO FERNANDES SOARES</t>
  </si>
  <si>
    <t>Cancelado</t>
  </si>
  <si>
    <t>19/01/2022</t>
  </si>
  <si>
    <t>10/01/2023</t>
  </si>
  <si>
    <t>Lote I: R$ 204.740,00 
Lote II: R$ 20.064,00
Lote III: Fracassado
Lote IV: R$ 13.780,00
Lote V: Fracassado
Lote VI: Fracassado
Lote VII: Fracassado
Lote VIII:Fracassado 
Lote IX: R$ 28.399,80
Lote X: Fracassado
Lote XI: Fracassado
Lote XII: Fracassado
 Lote XIII: Fracassado
Lote XIV: Fracassado
Lote XV: R$ 14.817,20
Lote XVI: Fracassado
Lote XVII: Fracassado
Lote XVIII: Fracassado 
Lote XIX: Fracassado
Lote XX: R$ 179.184,00</t>
  </si>
  <si>
    <t>Lote I:
R$ 1.370.153,40
Lote II:
R$ 3.599.542,80</t>
  </si>
  <si>
    <t>Lote I:
R$ 900.000,00
Lote II:
R$ 248.855,00
LoteIII:
R$ 650.000,00</t>
  </si>
  <si>
    <t>Lote I:
R$ 90.000,00
Lote II:
R$ 88.999,80
Lote III:
R$ 92.967,00
Lote IV:
R$ 56.422,80
Lote V:
R$ 75.000,00
Lote VI:
R$ 68.171,70
Lote VII:
R$ 100.510,80
Lote VIII:
R$ 239.927,10</t>
  </si>
  <si>
    <t>Lote I:
R$ 89.186,91
Lote II:
R$ 52.369,44
Lote III:
R$ 26.197,91</t>
  </si>
  <si>
    <t>Lote I: 
R$ 1.159.765,00
Lote II: 
R$ 3.416,00
Lote III:
R$ 30.999,00
Lote IV:
R$ 353.745,00</t>
  </si>
  <si>
    <t>28/12/2022</t>
  </si>
  <si>
    <t>30/12/2022</t>
  </si>
  <si>
    <t>RAIO ENGENHARIA DE CLIMATIZACAO LTDA - ME:
AILTON JOSE LEITE DE OLIVEIRA
	RAQUEL LEITE DE OLIVEIRA
SINERGIA PAULISTANA CONSTRUCOES E MONTAGENS LTDA - ME:
CLAUDIA FREITAS DE FARIA E SOUSA
HERBERT JULIO DE FARIA E SOUSA
THEREZINHA VOLPE DE FARIA E SOUZA
MINETTO ELETRO REFRIGERACAO LTDA
	LEONARDO FRACETO MINETTO
RICARDO ALEXANDRE MINETTO
AIR - CARE DO BRASIL LTDA:
ANTONIO JOSE KONMANN CANDIDO
ROMEU KOENEMANN FRANCO</t>
  </si>
  <si>
    <t>Hewlett Packard Brasil Ltda</t>
  </si>
  <si>
    <t>17/01/2023</t>
  </si>
  <si>
    <t>12/01/2023</t>
  </si>
  <si>
    <t>4Linux Software e Comercio de Programas LTDA
THS TECNOLOGIA INFORMACAO E COMUNICACAO LTDA
BK TECNOLOGIA DA INFORMACAO LTDA
CISTEL COMERCIO DE ELETRO ELETRONICOS EIRELI
IT3P CONSULTORIA EM TECNOLOGIA LTDA
GWCLOUD TECNOLOGIA E SERVICOS S.A.
Consórcio Stefanini - Woopi</t>
  </si>
  <si>
    <t>04.491.152/0001-95
10.757.593/0001-99
12.625.657/0001-23
22.769.273/0001-38
27.444.855/0001-68
35.378.420/0001-90
49.108.869/0001-43</t>
  </si>
  <si>
    <t xml:space="preserve"> Stefanini Consultoria e Assessoria em Informática S.A
Woopi Softwares e Tecnologia LTDA</t>
  </si>
  <si>
    <t>03/02/2023</t>
  </si>
  <si>
    <t>27/01/2023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</si>
</sst>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43" formatCode="_-* #,##0.00_-;\-* #,##0.00_-;_-* &quot;-&quot;??_-;_-@_-"/>
    <numFmt numFmtId="164" formatCode="000"/>
    <numFmt numFmtId="165" formatCode="&quot;R$&quot;\ #,##0.00"/>
    <numFmt numFmtId="166" formatCode="dd/mm/yyyy;@"/>
  </numFmts>
  <fonts count="17" x14ac:knownFonts="1">
    <font>
      <sz val="11"/>
      <color theme="1"/>
      <name val="Calibri"/>
      <family val="2"/>
      <scheme val="minor"/>
    </font>
    <font>
      <sz val="11"/>
      <color theme="1"/>
      <name val="Arial"/>
      <family val="2"/>
    </font>
    <font>
      <b/>
      <sz val="11"/>
      <color theme="1"/>
      <name val="Arial"/>
      <family val="2"/>
    </font>
    <font>
      <b/>
      <sz val="36"/>
      <color theme="1"/>
      <name val="Arial"/>
      <family val="2"/>
    </font>
    <font>
      <b/>
      <sz val="20"/>
      <color theme="1"/>
      <name val="Arial"/>
      <family val="2"/>
    </font>
    <font>
      <sz val="11"/>
      <color theme="1"/>
      <name val="Calibri"/>
      <family val="2"/>
      <scheme val="minor"/>
    </font>
    <font>
      <b/>
      <sz val="14"/>
      <color theme="1"/>
      <name val="Arial"/>
      <family val="2"/>
    </font>
    <font>
      <sz val="14"/>
      <color theme="1"/>
      <name val="Arial"/>
      <family val="2"/>
    </font>
    <font>
      <b/>
      <sz val="10"/>
      <color theme="1"/>
      <name val="Arial"/>
      <family val="2"/>
    </font>
    <font>
      <sz val="10"/>
      <color theme="1"/>
      <name val="Arial"/>
      <family val="2"/>
    </font>
    <font>
      <sz val="8"/>
      <name val="Calibri"/>
      <family val="2"/>
      <scheme val="minor"/>
    </font>
    <font>
      <sz val="10"/>
      <color rgb="FF000000"/>
      <name val="Arial"/>
      <family val="2"/>
    </font>
    <font>
      <sz val="11"/>
      <color rgb="FF000000"/>
      <name val="Arial"/>
      <family val="2"/>
    </font>
    <font>
      <sz val="10"/>
      <name val="Arial"/>
      <family val="2"/>
    </font>
    <font>
      <sz val="12"/>
      <color rgb="FF000000"/>
      <name val="Arial"/>
      <family val="2"/>
    </font>
    <font>
      <sz val="11"/>
      <color rgb="FF444444"/>
      <name val="Arial"/>
      <family val="2"/>
    </font>
    <font>
      <u/>
      <sz val="1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theme="0"/>
        <bgColor indexed="64"/>
      </patternFill>
    </fill>
  </fills>
  <borders count="2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44" fontId="5" fillId="0" borderId="0" applyFont="0" applyFill="0" applyBorder="0" applyAlignment="0" applyProtection="0"/>
    <xf numFmtId="43" fontId="5" fillId="0" borderId="0" applyFont="0" applyFill="0" applyBorder="0" applyAlignment="0" applyProtection="0"/>
  </cellStyleXfs>
  <cellXfs count="137">
    <xf numFmtId="0" fontId="0" fillId="0" borderId="0" xfId="0"/>
    <xf numFmtId="0" fontId="1" fillId="0" borderId="0" xfId="0" applyFont="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5"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2" fillId="0" borderId="0" xfId="0" applyFont="1" applyAlignment="1">
      <alignment horizontal="center" vertical="center" wrapText="1"/>
    </xf>
    <xf numFmtId="165" fontId="2" fillId="2" borderId="5" xfId="0" applyNumberFormat="1" applyFont="1" applyFill="1" applyBorder="1" applyAlignment="1">
      <alignment horizontal="center" vertical="center" wrapText="1"/>
    </xf>
    <xf numFmtId="165" fontId="1" fillId="0" borderId="0" xfId="0" applyNumberFormat="1" applyFont="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164" fontId="7" fillId="0" borderId="5" xfId="2" applyNumberFormat="1" applyFont="1" applyBorder="1" applyAlignment="1">
      <alignment horizontal="center" vertical="center" wrapText="1"/>
    </xf>
    <xf numFmtId="0" fontId="7" fillId="0" borderId="5" xfId="0" applyFont="1" applyBorder="1" applyAlignment="1">
      <alignment horizontal="center" vertical="center" wrapText="1"/>
    </xf>
    <xf numFmtId="14" fontId="7" fillId="0" borderId="5" xfId="0" applyNumberFormat="1" applyFont="1" applyBorder="1" applyAlignment="1">
      <alignment horizontal="center" vertical="center" wrapText="1"/>
    </xf>
    <xf numFmtId="0" fontId="7" fillId="0" borderId="0" xfId="0" applyFont="1" applyAlignment="1">
      <alignment horizontal="center" vertical="center" wrapText="1"/>
    </xf>
    <xf numFmtId="164" fontId="7"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14" fontId="2" fillId="2" borderId="5" xfId="0" applyNumberFormat="1" applyFont="1" applyFill="1" applyBorder="1" applyAlignment="1">
      <alignment horizontal="center" vertical="center" wrapText="1"/>
    </xf>
    <xf numFmtId="14" fontId="1" fillId="0" borderId="0" xfId="0" applyNumberFormat="1" applyFont="1" applyAlignment="1">
      <alignment horizontal="center" vertical="center" wrapText="1"/>
    </xf>
    <xf numFmtId="14" fontId="2" fillId="2" borderId="6"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4" fontId="9" fillId="0" borderId="5"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0" xfId="0" applyFont="1" applyAlignment="1">
      <alignment horizontal="center" vertical="center" wrapText="1"/>
    </xf>
    <xf numFmtId="165" fontId="9" fillId="0" borderId="0" xfId="0" applyNumberFormat="1" applyFont="1" applyAlignment="1">
      <alignment horizontal="center" vertical="center" wrapText="1"/>
    </xf>
    <xf numFmtId="49" fontId="1" fillId="0" borderId="5" xfId="0" applyNumberFormat="1" applyFont="1" applyBorder="1" applyAlignment="1">
      <alignment horizontal="center" vertical="center" wrapText="1"/>
    </xf>
    <xf numFmtId="0" fontId="2" fillId="2" borderId="16" xfId="0" applyFont="1" applyFill="1" applyBorder="1" applyAlignment="1">
      <alignment horizontal="center" vertical="center" wrapText="1"/>
    </xf>
    <xf numFmtId="0" fontId="2" fillId="2" borderId="13" xfId="0" applyFont="1" applyFill="1" applyBorder="1" applyAlignment="1">
      <alignment horizontal="center" vertical="center" wrapText="1"/>
    </xf>
    <xf numFmtId="165" fontId="2" fillId="2" borderId="1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14" fontId="8" fillId="2" borderId="5" xfId="0" applyNumberFormat="1" applyFont="1" applyFill="1" applyBorder="1" applyAlignment="1">
      <alignment horizontal="center" vertical="center" wrapText="1"/>
    </xf>
    <xf numFmtId="14" fontId="9" fillId="0" borderId="0" xfId="0" applyNumberFormat="1" applyFont="1" applyAlignment="1">
      <alignment horizontal="center" vertical="center" wrapText="1"/>
    </xf>
    <xf numFmtId="166" fontId="8" fillId="2" borderId="6" xfId="0" applyNumberFormat="1" applyFont="1" applyFill="1" applyBorder="1" applyAlignment="1">
      <alignment horizontal="center" vertical="center" wrapText="1"/>
    </xf>
    <xf numFmtId="166" fontId="9" fillId="0" borderId="5" xfId="0" applyNumberFormat="1" applyFont="1" applyBorder="1" applyAlignment="1">
      <alignment horizontal="center" vertical="center" wrapText="1"/>
    </xf>
    <xf numFmtId="166" fontId="9" fillId="0" borderId="0" xfId="0" applyNumberFormat="1" applyFont="1" applyAlignment="1">
      <alignment horizontal="center" vertical="center" wrapText="1"/>
    </xf>
    <xf numFmtId="49" fontId="2" fillId="2" borderId="5" xfId="0" applyNumberFormat="1" applyFont="1" applyFill="1" applyBorder="1" applyAlignment="1">
      <alignment horizontal="center" vertical="center" wrapText="1"/>
    </xf>
    <xf numFmtId="49" fontId="1" fillId="0" borderId="0" xfId="0" applyNumberFormat="1" applyFont="1" applyAlignment="1">
      <alignment horizontal="center" vertical="center" wrapText="1"/>
    </xf>
    <xf numFmtId="0" fontId="0" fillId="0" borderId="5" xfId="0" applyBorder="1" applyAlignment="1">
      <alignment horizontal="center" vertical="center" wrapText="1"/>
    </xf>
    <xf numFmtId="165" fontId="7" fillId="0" borderId="5"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14" fontId="11"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14" fontId="11" fillId="0" borderId="5" xfId="0" applyNumberFormat="1" applyFont="1" applyBorder="1" applyAlignment="1">
      <alignment horizontal="center" vertical="center"/>
    </xf>
    <xf numFmtId="0" fontId="9" fillId="0" borderId="5" xfId="0" applyFont="1" applyBorder="1" applyAlignment="1">
      <alignment horizontal="center" wrapText="1"/>
    </xf>
    <xf numFmtId="49" fontId="9" fillId="0" borderId="5" xfId="1" applyNumberFormat="1" applyFont="1" applyBorder="1" applyAlignment="1">
      <alignment horizontal="center" vertical="center"/>
    </xf>
    <xf numFmtId="49" fontId="9" fillId="0" borderId="5" xfId="1" applyNumberFormat="1" applyFont="1" applyBorder="1" applyAlignment="1">
      <alignment horizontal="center" vertical="center" wrapText="1"/>
    </xf>
    <xf numFmtId="8" fontId="1" fillId="0" borderId="5" xfId="0" applyNumberFormat="1" applyFont="1" applyBorder="1" applyAlignment="1">
      <alignment horizontal="center" vertical="center" wrapText="1"/>
    </xf>
    <xf numFmtId="44" fontId="1" fillId="0" borderId="5" xfId="1" applyFont="1" applyBorder="1" applyAlignment="1">
      <alignment horizontal="center" vertical="center" wrapText="1"/>
    </xf>
    <xf numFmtId="0" fontId="12" fillId="0" borderId="0" xfId="0" applyFont="1" applyAlignment="1">
      <alignment horizontal="center"/>
    </xf>
    <xf numFmtId="4" fontId="9" fillId="0" borderId="5" xfId="0" applyNumberFormat="1" applyFont="1" applyBorder="1" applyAlignment="1">
      <alignment horizontal="center" vertical="center" wrapText="1"/>
    </xf>
    <xf numFmtId="14" fontId="9" fillId="5" borderId="5" xfId="0" applyNumberFormat="1" applyFont="1" applyFill="1" applyBorder="1" applyAlignment="1">
      <alignment horizontal="center" vertical="center" wrapText="1"/>
    </xf>
    <xf numFmtId="0" fontId="0" fillId="0" borderId="0" xfId="0" applyAlignment="1">
      <alignment horizontal="center" vertical="center" wrapText="1"/>
    </xf>
    <xf numFmtId="0" fontId="13" fillId="0" borderId="5" xfId="0" applyFont="1" applyBorder="1" applyAlignment="1">
      <alignment horizontal="center" vertical="center" wrapText="1"/>
    </xf>
    <xf numFmtId="44" fontId="9" fillId="0" borderId="5" xfId="1" applyFont="1" applyBorder="1" applyAlignment="1">
      <alignment horizontal="center" vertical="center" wrapText="1"/>
    </xf>
    <xf numFmtId="0" fontId="9" fillId="0" borderId="5" xfId="0" applyFont="1" applyBorder="1" applyAlignment="1">
      <alignment horizontal="center" vertical="center" wrapText="1"/>
    </xf>
    <xf numFmtId="0" fontId="14" fillId="0" borderId="0" xfId="0" applyFont="1" applyAlignment="1">
      <alignment horizontal="center" vertical="center"/>
    </xf>
    <xf numFmtId="44" fontId="9" fillId="0" borderId="0" xfId="1" applyFont="1" applyAlignment="1">
      <alignment vertical="center"/>
    </xf>
    <xf numFmtId="14" fontId="13" fillId="0" borderId="5" xfId="0" applyNumberFormat="1" applyFont="1" applyBorder="1" applyAlignment="1">
      <alignment horizontal="center" vertical="center" wrapText="1"/>
    </xf>
    <xf numFmtId="8" fontId="13" fillId="0" borderId="5" xfId="0" applyNumberFormat="1" applyFont="1" applyBorder="1" applyAlignment="1">
      <alignment horizontal="center" vertical="center" wrapText="1"/>
    </xf>
    <xf numFmtId="0" fontId="13" fillId="0" borderId="5" xfId="0" applyFont="1" applyBorder="1" applyAlignment="1">
      <alignment horizontal="center" vertical="center"/>
    </xf>
    <xf numFmtId="8" fontId="13" fillId="0" borderId="5" xfId="0" applyNumberFormat="1" applyFont="1" applyBorder="1" applyAlignment="1">
      <alignment horizontal="center" vertical="center"/>
    </xf>
    <xf numFmtId="0" fontId="14" fillId="0" borderId="0" xfId="0" applyFont="1"/>
    <xf numFmtId="0" fontId="12" fillId="0" borderId="0" xfId="0" applyFont="1" applyAlignment="1">
      <alignment horizontal="center" vertical="center"/>
    </xf>
    <xf numFmtId="0" fontId="2" fillId="2" borderId="20" xfId="0" applyFont="1" applyFill="1" applyBorder="1" applyAlignment="1">
      <alignment horizontal="center" vertical="center" wrapText="1"/>
    </xf>
    <xf numFmtId="4" fontId="13" fillId="0" borderId="5" xfId="0" applyNumberFormat="1" applyFont="1" applyBorder="1" applyAlignment="1">
      <alignment horizontal="center" vertical="center"/>
    </xf>
    <xf numFmtId="0" fontId="11" fillId="0" borderId="5" xfId="0" applyFont="1" applyBorder="1" applyAlignment="1">
      <alignment horizontal="center" vertical="center" wrapText="1"/>
    </xf>
    <xf numFmtId="8" fontId="11" fillId="0" borderId="5" xfId="0" applyNumberFormat="1" applyFont="1" applyBorder="1" applyAlignment="1">
      <alignment horizontal="center" vertical="center"/>
    </xf>
    <xf numFmtId="8" fontId="11" fillId="0" borderId="5" xfId="0" applyNumberFormat="1" applyFont="1" applyBorder="1" applyAlignment="1">
      <alignment horizontal="center" vertical="center" wrapText="1"/>
    </xf>
    <xf numFmtId="0" fontId="11" fillId="0" borderId="5" xfId="0" applyFont="1" applyBorder="1" applyAlignment="1">
      <alignment horizontal="center" vertical="center"/>
    </xf>
    <xf numFmtId="0" fontId="15" fillId="0" borderId="5" xfId="0" applyFont="1" applyBorder="1"/>
    <xf numFmtId="0" fontId="13" fillId="0" borderId="18" xfId="0" applyFont="1" applyBorder="1" applyAlignment="1">
      <alignment horizontal="center" vertical="center" wrapText="1"/>
    </xf>
    <xf numFmtId="14" fontId="13" fillId="0" borderId="18" xfId="0" applyNumberFormat="1" applyFont="1" applyBorder="1" applyAlignment="1">
      <alignment horizontal="center" vertical="center" wrapText="1"/>
    </xf>
    <xf numFmtId="0" fontId="13" fillId="0" borderId="18" xfId="0" applyFont="1" applyBorder="1" applyAlignment="1">
      <alignment horizontal="center"/>
    </xf>
    <xf numFmtId="0" fontId="13" fillId="0" borderId="18" xfId="0" applyFont="1" applyBorder="1"/>
    <xf numFmtId="0" fontId="13" fillId="0" borderId="18" xfId="0" applyFont="1" applyBorder="1" applyAlignment="1">
      <alignment horizontal="center" wrapText="1"/>
    </xf>
    <xf numFmtId="14" fontId="13" fillId="0" borderId="18" xfId="0" applyNumberFormat="1" applyFont="1" applyBorder="1" applyAlignment="1">
      <alignment horizontal="center" wrapText="1"/>
    </xf>
    <xf numFmtId="0" fontId="13" fillId="0" borderId="15" xfId="0" applyFont="1" applyBorder="1" applyAlignment="1">
      <alignment horizontal="center" vertical="center" wrapText="1"/>
    </xf>
    <xf numFmtId="0" fontId="13" fillId="0" borderId="0" xfId="0" applyFont="1" applyAlignment="1">
      <alignment horizontal="center" vertical="center" wrapText="1"/>
    </xf>
    <xf numFmtId="8" fontId="13" fillId="0" borderId="18" xfId="0" applyNumberFormat="1" applyFont="1" applyBorder="1" applyAlignment="1">
      <alignment horizontal="center" vertical="center" wrapText="1"/>
    </xf>
    <xf numFmtId="14" fontId="13" fillId="0" borderId="18" xfId="0" applyNumberFormat="1" applyFont="1" applyBorder="1" applyAlignment="1">
      <alignment horizontal="center" vertical="center"/>
    </xf>
    <xf numFmtId="8" fontId="13" fillId="0" borderId="18" xfId="0" applyNumberFormat="1" applyFont="1" applyBorder="1" applyAlignment="1">
      <alignment horizontal="center" wrapText="1"/>
    </xf>
    <xf numFmtId="4" fontId="13" fillId="0" borderId="18" xfId="0" applyNumberFormat="1" applyFont="1" applyBorder="1" applyAlignment="1">
      <alignment horizontal="center" vertical="center" wrapText="1"/>
    </xf>
    <xf numFmtId="0" fontId="13" fillId="0" borderId="18" xfId="0" applyFont="1" applyBorder="1" applyAlignment="1">
      <alignment horizontal="center" vertical="center"/>
    </xf>
    <xf numFmtId="8" fontId="16" fillId="0" borderId="18" xfId="0" applyNumberFormat="1" applyFont="1" applyBorder="1" applyAlignment="1">
      <alignment horizontal="center"/>
    </xf>
    <xf numFmtId="0" fontId="13" fillId="0" borderId="18" xfId="0" applyFont="1" applyBorder="1" applyAlignment="1">
      <alignment horizontal="center" vertical="top"/>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9" xfId="0" applyFont="1" applyBorder="1" applyAlignment="1">
      <alignment horizontal="center" vertical="center" wrapText="1"/>
    </xf>
    <xf numFmtId="14" fontId="9" fillId="0" borderId="13"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22" xfId="0" applyFont="1" applyBorder="1" applyAlignment="1">
      <alignment horizontal="center" vertical="center" wrapText="1"/>
    </xf>
    <xf numFmtId="4" fontId="9" fillId="0" borderId="13"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2" xfId="0" applyFont="1" applyBorder="1" applyAlignment="1">
      <alignment horizontal="center" vertical="center" wrapText="1"/>
    </xf>
    <xf numFmtId="165" fontId="1" fillId="0" borderId="21" xfId="0" applyNumberFormat="1" applyFont="1" applyBorder="1" applyAlignment="1">
      <alignment horizontal="center" vertical="center" wrapText="1"/>
    </xf>
    <xf numFmtId="165" fontId="1" fillId="0" borderId="8" xfId="0" applyNumberFormat="1" applyFont="1" applyBorder="1" applyAlignment="1">
      <alignment horizontal="center" vertical="center" wrapText="1"/>
    </xf>
    <xf numFmtId="165" fontId="1" fillId="0" borderId="22" xfId="0" applyNumberFormat="1" applyFont="1" applyBorder="1" applyAlignment="1">
      <alignment horizontal="center" vertical="center" wrapText="1"/>
    </xf>
    <xf numFmtId="164" fontId="1" fillId="0" borderId="21"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cellXfs>
  <cellStyles count="3">
    <cellStyle name="Moeda" xfId="1" builtinId="4"/>
    <cellStyle name="Normal" xfId="0" builtinId="0"/>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topLeftCell="B1" zoomScale="70" zoomScaleNormal="70" workbookViewId="0">
      <pane ySplit="6" topLeftCell="A47" activePane="bottomLeft" state="frozen"/>
      <selection pane="bottomLeft" activeCell="F49" sqref="F49"/>
    </sheetView>
  </sheetViews>
  <sheetFormatPr defaultColWidth="9.1796875" defaultRowHeight="14" x14ac:dyDescent="0.35"/>
  <cols>
    <col min="1" max="1" width="12.81640625" style="29" customWidth="1"/>
    <col min="2" max="2" width="14.1796875" style="29" customWidth="1"/>
    <col min="3" max="3" width="13.26953125" style="29" customWidth="1"/>
    <col min="4" max="5" width="15.7265625" style="29" customWidth="1"/>
    <col min="6" max="6" width="29.453125" style="29" customWidth="1"/>
    <col min="7" max="7" width="44.26953125" style="29" customWidth="1"/>
    <col min="8" max="8" width="77.81640625" style="29" customWidth="1"/>
    <col min="9" max="9" width="21.453125" style="29" customWidth="1"/>
    <col min="10" max="10" width="45.7265625" style="29" customWidth="1"/>
    <col min="11" max="11" width="39.1796875" style="29" customWidth="1"/>
    <col min="12" max="12" width="20.26953125" style="30" customWidth="1"/>
    <col min="13" max="13" width="17.7265625" style="37" customWidth="1"/>
    <col min="14" max="14" width="17.26953125" style="37" bestFit="1" customWidth="1"/>
    <col min="15" max="15" width="16" style="29" customWidth="1"/>
    <col min="16" max="16" width="13.453125" style="40" customWidth="1"/>
    <col min="17" max="16384" width="9.1796875" style="1"/>
  </cols>
  <sheetData>
    <row r="1" spans="1:16" x14ac:dyDescent="0.35">
      <c r="A1" s="91" t="s">
        <v>17</v>
      </c>
      <c r="B1" s="92"/>
      <c r="C1" s="92"/>
      <c r="D1" s="92"/>
      <c r="E1" s="92"/>
      <c r="F1" s="92"/>
      <c r="G1" s="92"/>
      <c r="H1" s="92"/>
      <c r="I1" s="92"/>
      <c r="J1" s="92"/>
      <c r="K1" s="92"/>
      <c r="L1" s="92"/>
      <c r="M1" s="92"/>
      <c r="N1" s="92"/>
      <c r="O1" s="92"/>
      <c r="P1" s="93"/>
    </row>
    <row r="2" spans="1:16" x14ac:dyDescent="0.35">
      <c r="A2" s="94" t="s">
        <v>18</v>
      </c>
      <c r="B2" s="95"/>
      <c r="C2" s="95"/>
      <c r="D2" s="95"/>
      <c r="E2" s="95"/>
      <c r="F2" s="95"/>
      <c r="G2" s="95"/>
      <c r="H2" s="95"/>
      <c r="I2" s="95"/>
      <c r="J2" s="95"/>
      <c r="K2" s="95"/>
      <c r="L2" s="95"/>
      <c r="M2" s="95"/>
      <c r="N2" s="95"/>
      <c r="O2" s="95"/>
      <c r="P2" s="96"/>
    </row>
    <row r="3" spans="1:16" x14ac:dyDescent="0.35">
      <c r="A3" s="94" t="s">
        <v>59</v>
      </c>
      <c r="B3" s="95"/>
      <c r="C3" s="95"/>
      <c r="D3" s="95"/>
      <c r="E3" s="95"/>
      <c r="F3" s="95"/>
      <c r="G3" s="95"/>
      <c r="H3" s="95"/>
      <c r="I3" s="95"/>
      <c r="J3" s="95"/>
      <c r="K3" s="95"/>
      <c r="L3" s="95"/>
      <c r="M3" s="95"/>
      <c r="N3" s="95"/>
      <c r="O3" s="95"/>
      <c r="P3" s="96"/>
    </row>
    <row r="4" spans="1:16" x14ac:dyDescent="0.35">
      <c r="A4" s="97" t="s">
        <v>19</v>
      </c>
      <c r="B4" s="98"/>
      <c r="C4" s="98"/>
      <c r="D4" s="98"/>
      <c r="E4" s="98"/>
      <c r="F4" s="98"/>
      <c r="G4" s="98"/>
      <c r="H4" s="98"/>
      <c r="I4" s="98"/>
      <c r="J4" s="98"/>
      <c r="K4" s="98"/>
      <c r="L4" s="98"/>
      <c r="M4" s="98"/>
      <c r="N4" s="98"/>
      <c r="O4" s="98"/>
      <c r="P4" s="99"/>
    </row>
    <row r="5" spans="1:16" x14ac:dyDescent="0.35">
      <c r="A5" s="97" t="s">
        <v>21</v>
      </c>
      <c r="B5" s="98"/>
      <c r="C5" s="98"/>
      <c r="D5" s="98"/>
      <c r="E5" s="98"/>
      <c r="F5" s="98"/>
      <c r="G5" s="98"/>
      <c r="H5" s="98"/>
      <c r="I5" s="98"/>
      <c r="J5" s="98"/>
      <c r="K5" s="98"/>
      <c r="L5" s="98"/>
      <c r="M5" s="98"/>
      <c r="N5" s="98"/>
      <c r="O5" s="98"/>
      <c r="P5" s="99"/>
    </row>
    <row r="6" spans="1:16" ht="52" x14ac:dyDescent="0.35">
      <c r="A6" s="24" t="s">
        <v>0</v>
      </c>
      <c r="B6" s="25" t="s">
        <v>1</v>
      </c>
      <c r="C6" s="25" t="s">
        <v>2</v>
      </c>
      <c r="D6" s="25" t="s">
        <v>3</v>
      </c>
      <c r="E6" s="25" t="s">
        <v>4</v>
      </c>
      <c r="F6" s="25" t="s">
        <v>54</v>
      </c>
      <c r="G6" s="25" t="s">
        <v>6</v>
      </c>
      <c r="H6" s="25" t="s">
        <v>7</v>
      </c>
      <c r="I6" s="25" t="s">
        <v>8</v>
      </c>
      <c r="J6" s="25" t="s">
        <v>11</v>
      </c>
      <c r="K6" s="25" t="s">
        <v>9</v>
      </c>
      <c r="L6" s="26" t="s">
        <v>12</v>
      </c>
      <c r="M6" s="36" t="s">
        <v>13</v>
      </c>
      <c r="N6" s="36" t="s">
        <v>14</v>
      </c>
      <c r="O6" s="25" t="s">
        <v>15</v>
      </c>
      <c r="P6" s="38" t="s">
        <v>16</v>
      </c>
    </row>
    <row r="7" spans="1:16" s="29" customFormat="1" ht="100" x14ac:dyDescent="0.25">
      <c r="A7" s="60">
        <v>1</v>
      </c>
      <c r="B7" s="60" t="s">
        <v>70</v>
      </c>
      <c r="C7" s="27">
        <v>44465</v>
      </c>
      <c r="D7" s="27">
        <v>44580</v>
      </c>
      <c r="E7" s="27">
        <v>44594</v>
      </c>
      <c r="F7" s="60" t="s">
        <v>71</v>
      </c>
      <c r="G7" s="60" t="s">
        <v>72</v>
      </c>
      <c r="H7" s="49" t="s">
        <v>80</v>
      </c>
      <c r="I7" s="49" t="s">
        <v>79</v>
      </c>
      <c r="J7" s="60" t="s">
        <v>81</v>
      </c>
      <c r="K7" s="60" t="s">
        <v>82</v>
      </c>
      <c r="L7" s="55">
        <v>302500</v>
      </c>
      <c r="M7" s="27" t="s">
        <v>83</v>
      </c>
      <c r="N7" s="27">
        <v>44600</v>
      </c>
      <c r="O7" s="48">
        <v>44609</v>
      </c>
      <c r="P7" s="39" t="s">
        <v>83</v>
      </c>
    </row>
    <row r="8" spans="1:16" s="29" customFormat="1" ht="212.5" x14ac:dyDescent="0.35">
      <c r="A8" s="60">
        <v>2</v>
      </c>
      <c r="B8" s="60" t="s">
        <v>73</v>
      </c>
      <c r="C8" s="27">
        <v>44525</v>
      </c>
      <c r="D8" s="27">
        <v>44601</v>
      </c>
      <c r="E8" s="27">
        <v>44614</v>
      </c>
      <c r="F8" s="60" t="s">
        <v>74</v>
      </c>
      <c r="G8" s="60" t="s">
        <v>75</v>
      </c>
      <c r="H8" s="60" t="s">
        <v>135</v>
      </c>
      <c r="I8" s="60" t="s">
        <v>136</v>
      </c>
      <c r="J8" s="60" t="s">
        <v>137</v>
      </c>
      <c r="K8" s="60" t="s">
        <v>138</v>
      </c>
      <c r="L8" s="28">
        <v>69000</v>
      </c>
      <c r="M8" s="27" t="s">
        <v>83</v>
      </c>
      <c r="N8" s="27">
        <v>44617</v>
      </c>
      <c r="O8" s="27">
        <v>44628</v>
      </c>
      <c r="P8" s="39" t="s">
        <v>83</v>
      </c>
    </row>
    <row r="9" spans="1:16" s="29" customFormat="1" ht="375" x14ac:dyDescent="0.35">
      <c r="A9" s="60">
        <v>3</v>
      </c>
      <c r="B9" s="60" t="s">
        <v>76</v>
      </c>
      <c r="C9" s="27">
        <v>44454</v>
      </c>
      <c r="D9" s="56">
        <v>44603</v>
      </c>
      <c r="E9" s="56">
        <v>44623</v>
      </c>
      <c r="F9" s="60" t="s">
        <v>77</v>
      </c>
      <c r="G9" s="60" t="s">
        <v>78</v>
      </c>
      <c r="H9" s="60" t="s">
        <v>170</v>
      </c>
      <c r="I9" s="60" t="s">
        <v>169</v>
      </c>
      <c r="J9" s="60" t="s">
        <v>171</v>
      </c>
      <c r="K9" s="60" t="s">
        <v>172</v>
      </c>
      <c r="L9" s="59">
        <v>453999.9</v>
      </c>
      <c r="M9" s="27">
        <v>44637</v>
      </c>
      <c r="N9" s="27">
        <v>44637</v>
      </c>
      <c r="O9" s="27" t="s">
        <v>83</v>
      </c>
      <c r="P9" s="27">
        <v>44649</v>
      </c>
    </row>
    <row r="10" spans="1:16" s="29" customFormat="1" ht="12.5" x14ac:dyDescent="0.35">
      <c r="A10" s="60">
        <v>4</v>
      </c>
      <c r="B10" s="60" t="s">
        <v>163</v>
      </c>
      <c r="C10" s="27">
        <v>44370</v>
      </c>
      <c r="D10" s="27">
        <v>44630</v>
      </c>
      <c r="E10" s="27">
        <v>44644</v>
      </c>
      <c r="F10" s="60" t="s">
        <v>164</v>
      </c>
      <c r="G10" s="60" t="s">
        <v>165</v>
      </c>
      <c r="H10" s="60" t="s">
        <v>188</v>
      </c>
      <c r="I10" s="60" t="s">
        <v>189</v>
      </c>
      <c r="J10" s="104" t="s">
        <v>156</v>
      </c>
      <c r="K10" s="105"/>
      <c r="L10" s="105"/>
      <c r="M10" s="105"/>
      <c r="N10" s="105"/>
      <c r="O10" s="105"/>
      <c r="P10" s="106"/>
    </row>
    <row r="11" spans="1:16" s="29" customFormat="1" ht="152.15" customHeight="1" x14ac:dyDescent="0.35">
      <c r="A11" s="60">
        <v>5</v>
      </c>
      <c r="B11" s="60" t="s">
        <v>166</v>
      </c>
      <c r="C11" s="27">
        <v>44593</v>
      </c>
      <c r="D11" s="27">
        <v>44631</v>
      </c>
      <c r="E11" s="27">
        <v>44644</v>
      </c>
      <c r="F11" s="60" t="s">
        <v>167</v>
      </c>
      <c r="G11" s="60" t="s">
        <v>168</v>
      </c>
      <c r="H11" s="60" t="s">
        <v>190</v>
      </c>
      <c r="I11" s="60" t="s">
        <v>191</v>
      </c>
      <c r="J11" s="60" t="s">
        <v>287</v>
      </c>
      <c r="K11" s="60" t="s">
        <v>239</v>
      </c>
      <c r="L11" s="60" t="s">
        <v>288</v>
      </c>
      <c r="M11" s="50" t="s">
        <v>83</v>
      </c>
      <c r="N11" s="60" t="s">
        <v>289</v>
      </c>
      <c r="O11" s="60" t="s">
        <v>436</v>
      </c>
      <c r="P11" s="51" t="s">
        <v>83</v>
      </c>
    </row>
    <row r="12" spans="1:16" s="29" customFormat="1" ht="191.15" customHeight="1" x14ac:dyDescent="0.35">
      <c r="A12" s="60">
        <v>6</v>
      </c>
      <c r="B12" s="60" t="s">
        <v>194</v>
      </c>
      <c r="C12" s="27">
        <v>44522</v>
      </c>
      <c r="D12" s="27">
        <v>44656</v>
      </c>
      <c r="E12" s="27">
        <v>44671</v>
      </c>
      <c r="F12" s="60" t="s">
        <v>195</v>
      </c>
      <c r="G12" s="60" t="s">
        <v>196</v>
      </c>
      <c r="H12" s="60" t="s">
        <v>240</v>
      </c>
      <c r="I12" s="60" t="s">
        <v>241</v>
      </c>
      <c r="J12" s="60" t="s">
        <v>243</v>
      </c>
      <c r="K12" s="60" t="s">
        <v>242</v>
      </c>
      <c r="L12" s="28" t="s">
        <v>244</v>
      </c>
      <c r="M12" s="50" t="s">
        <v>291</v>
      </c>
      <c r="N12" s="51" t="s">
        <v>290</v>
      </c>
      <c r="O12" s="50" t="s">
        <v>83</v>
      </c>
      <c r="P12" s="51" t="s">
        <v>292</v>
      </c>
    </row>
    <row r="13" spans="1:16" s="29" customFormat="1" ht="325" x14ac:dyDescent="0.35">
      <c r="A13" s="60">
        <v>7</v>
      </c>
      <c r="B13" s="60" t="s">
        <v>237</v>
      </c>
      <c r="C13" s="27">
        <v>44519</v>
      </c>
      <c r="D13" s="27">
        <v>44676</v>
      </c>
      <c r="E13" s="27">
        <v>44686</v>
      </c>
      <c r="F13" s="60" t="s">
        <v>293</v>
      </c>
      <c r="G13" s="60" t="s">
        <v>238</v>
      </c>
      <c r="H13" s="29" t="s">
        <v>295</v>
      </c>
      <c r="I13" s="60" t="s">
        <v>296</v>
      </c>
      <c r="J13" s="60" t="s">
        <v>298</v>
      </c>
      <c r="K13" s="60" t="s">
        <v>297</v>
      </c>
      <c r="L13" s="60" t="s">
        <v>1059</v>
      </c>
      <c r="M13" s="27" t="s">
        <v>83</v>
      </c>
      <c r="N13" s="27">
        <v>44699</v>
      </c>
      <c r="O13" s="27">
        <v>44709</v>
      </c>
      <c r="P13" s="27" t="s">
        <v>83</v>
      </c>
    </row>
    <row r="14" spans="1:16" s="29" customFormat="1" ht="405" customHeight="1" x14ac:dyDescent="0.35">
      <c r="A14" s="60">
        <v>8</v>
      </c>
      <c r="B14" s="60" t="s">
        <v>285</v>
      </c>
      <c r="C14" s="27">
        <v>44602</v>
      </c>
      <c r="D14" s="27">
        <v>44691</v>
      </c>
      <c r="E14" s="27">
        <v>44705</v>
      </c>
      <c r="F14" s="60" t="s">
        <v>294</v>
      </c>
      <c r="G14" s="60" t="s">
        <v>286</v>
      </c>
      <c r="H14" s="29" t="s">
        <v>320</v>
      </c>
      <c r="I14" s="29" t="s">
        <v>319</v>
      </c>
      <c r="J14" s="60" t="s">
        <v>412</v>
      </c>
      <c r="K14" s="60" t="s">
        <v>423</v>
      </c>
      <c r="L14" s="62">
        <v>545837.69999999995</v>
      </c>
      <c r="M14" s="50" t="s">
        <v>424</v>
      </c>
      <c r="N14" s="50" t="s">
        <v>424</v>
      </c>
      <c r="O14" s="50" t="s">
        <v>83</v>
      </c>
      <c r="P14" s="51" t="s">
        <v>425</v>
      </c>
    </row>
    <row r="15" spans="1:16" s="29" customFormat="1" ht="137.5" x14ac:dyDescent="0.25">
      <c r="A15" s="60">
        <v>9</v>
      </c>
      <c r="B15" s="60" t="s">
        <v>312</v>
      </c>
      <c r="C15" s="27" t="s">
        <v>313</v>
      </c>
      <c r="D15" s="27">
        <v>44701</v>
      </c>
      <c r="E15" s="27">
        <v>44718</v>
      </c>
      <c r="F15" s="60" t="s">
        <v>314</v>
      </c>
      <c r="G15" s="60" t="s">
        <v>315</v>
      </c>
      <c r="H15" s="60" t="s">
        <v>432</v>
      </c>
      <c r="I15" s="49" t="s">
        <v>433</v>
      </c>
      <c r="J15" s="60" t="s">
        <v>434</v>
      </c>
      <c r="K15" s="60" t="s">
        <v>435</v>
      </c>
      <c r="L15" s="28">
        <v>5474000</v>
      </c>
      <c r="M15" s="50" t="s">
        <v>83</v>
      </c>
      <c r="N15" s="50" t="s">
        <v>495</v>
      </c>
      <c r="O15" s="50" t="s">
        <v>496</v>
      </c>
      <c r="P15" s="51" t="s">
        <v>83</v>
      </c>
    </row>
    <row r="16" spans="1:16" s="29" customFormat="1" ht="62.5" x14ac:dyDescent="0.35">
      <c r="A16" s="60">
        <v>10</v>
      </c>
      <c r="B16" s="60" t="s">
        <v>316</v>
      </c>
      <c r="C16" s="27">
        <v>44610</v>
      </c>
      <c r="D16" s="27">
        <v>44702</v>
      </c>
      <c r="E16" s="27">
        <v>44714</v>
      </c>
      <c r="F16" s="60" t="s">
        <v>317</v>
      </c>
      <c r="G16" s="60" t="s">
        <v>318</v>
      </c>
      <c r="H16" s="60" t="s">
        <v>377</v>
      </c>
      <c r="I16" s="60" t="s">
        <v>375</v>
      </c>
      <c r="J16" s="60" t="s">
        <v>376</v>
      </c>
      <c r="K16" s="60" t="s">
        <v>378</v>
      </c>
      <c r="L16" s="28">
        <v>2500</v>
      </c>
      <c r="M16" s="50" t="s">
        <v>83</v>
      </c>
      <c r="N16" s="50" t="s">
        <v>379</v>
      </c>
      <c r="O16" s="50" t="s">
        <v>380</v>
      </c>
      <c r="P16" s="51" t="s">
        <v>83</v>
      </c>
    </row>
    <row r="17" spans="1:16" s="29" customFormat="1" ht="359.15" customHeight="1" x14ac:dyDescent="0.35">
      <c r="A17" s="60">
        <v>11</v>
      </c>
      <c r="B17" s="60" t="s">
        <v>381</v>
      </c>
      <c r="C17" s="27" t="s">
        <v>382</v>
      </c>
      <c r="D17" s="27">
        <v>44723</v>
      </c>
      <c r="E17" s="27">
        <v>44736</v>
      </c>
      <c r="F17" s="60" t="s">
        <v>383</v>
      </c>
      <c r="G17" s="60" t="s">
        <v>384</v>
      </c>
      <c r="H17" s="60" t="s">
        <v>419</v>
      </c>
      <c r="I17" s="60" t="s">
        <v>420</v>
      </c>
      <c r="J17" s="60" t="s">
        <v>421</v>
      </c>
      <c r="K17" s="60" t="s">
        <v>422</v>
      </c>
      <c r="L17" s="59">
        <v>36000</v>
      </c>
      <c r="M17" s="50" t="s">
        <v>431</v>
      </c>
      <c r="N17" s="50" t="s">
        <v>431</v>
      </c>
      <c r="O17" s="50" t="s">
        <v>83</v>
      </c>
      <c r="P17" s="51" t="s">
        <v>494</v>
      </c>
    </row>
    <row r="18" spans="1:16" s="29" customFormat="1" ht="225.65" customHeight="1" x14ac:dyDescent="0.35">
      <c r="A18" s="100">
        <v>12</v>
      </c>
      <c r="B18" s="100" t="s">
        <v>394</v>
      </c>
      <c r="C18" s="100">
        <v>44683</v>
      </c>
      <c r="D18" s="100">
        <v>44736</v>
      </c>
      <c r="E18" s="100">
        <v>44750</v>
      </c>
      <c r="F18" s="100" t="s">
        <v>395</v>
      </c>
      <c r="G18" s="100" t="s">
        <v>396</v>
      </c>
      <c r="H18" s="100" t="s">
        <v>426</v>
      </c>
      <c r="I18" s="100"/>
      <c r="J18" s="100" t="s">
        <v>677</v>
      </c>
      <c r="K18" s="100" t="s">
        <v>678</v>
      </c>
      <c r="L18" s="100" t="s">
        <v>1060</v>
      </c>
      <c r="M18" s="100" t="s">
        <v>679</v>
      </c>
      <c r="N18" s="100" t="s">
        <v>679</v>
      </c>
      <c r="O18" s="100" t="s">
        <v>83</v>
      </c>
      <c r="P18" s="103">
        <v>44819</v>
      </c>
    </row>
    <row r="19" spans="1:16" s="29" customFormat="1" ht="225.65" customHeight="1" x14ac:dyDescent="0.35">
      <c r="A19" s="101"/>
      <c r="B19" s="101"/>
      <c r="C19" s="101"/>
      <c r="D19" s="101"/>
      <c r="E19" s="101"/>
      <c r="F19" s="101"/>
      <c r="G19" s="101"/>
      <c r="H19" s="101"/>
      <c r="I19" s="101"/>
      <c r="J19" s="101"/>
      <c r="K19" s="101"/>
      <c r="L19" s="101"/>
      <c r="M19" s="101"/>
      <c r="N19" s="101"/>
      <c r="O19" s="101"/>
      <c r="P19" s="101"/>
    </row>
    <row r="20" spans="1:16" s="29" customFormat="1" ht="37.5" x14ac:dyDescent="0.35">
      <c r="A20" s="60">
        <v>13</v>
      </c>
      <c r="B20" s="60" t="s">
        <v>397</v>
      </c>
      <c r="C20" s="27">
        <v>44645</v>
      </c>
      <c r="D20" s="27">
        <v>44742</v>
      </c>
      <c r="E20" s="27">
        <v>44725</v>
      </c>
      <c r="F20" s="60" t="s">
        <v>398</v>
      </c>
      <c r="G20" s="60" t="s">
        <v>399</v>
      </c>
      <c r="H20" s="60" t="s">
        <v>427</v>
      </c>
      <c r="I20" s="60" t="s">
        <v>428</v>
      </c>
      <c r="J20" s="60" t="s">
        <v>429</v>
      </c>
      <c r="K20" s="60" t="s">
        <v>430</v>
      </c>
      <c r="L20" s="28">
        <v>630000</v>
      </c>
      <c r="M20" s="50" t="s">
        <v>493</v>
      </c>
      <c r="N20" s="50" t="s">
        <v>493</v>
      </c>
      <c r="O20" s="50" t="s">
        <v>83</v>
      </c>
      <c r="P20" s="46">
        <v>44776</v>
      </c>
    </row>
    <row r="21" spans="1:16" s="29" customFormat="1" ht="409.5" customHeight="1" x14ac:dyDescent="0.35">
      <c r="A21" s="100">
        <v>14</v>
      </c>
      <c r="B21" s="100" t="s">
        <v>437</v>
      </c>
      <c r="C21" s="103">
        <v>44685</v>
      </c>
      <c r="D21" s="103">
        <v>44743</v>
      </c>
      <c r="E21" s="103">
        <v>44756</v>
      </c>
      <c r="F21" s="100" t="s">
        <v>438</v>
      </c>
      <c r="G21" s="100" t="s">
        <v>439</v>
      </c>
      <c r="H21" s="100" t="s">
        <v>489</v>
      </c>
      <c r="I21" s="100" t="s">
        <v>490</v>
      </c>
      <c r="J21" s="100" t="s">
        <v>491</v>
      </c>
      <c r="K21" s="100" t="s">
        <v>492</v>
      </c>
      <c r="L21" s="107">
        <v>807462.6</v>
      </c>
      <c r="M21" s="103">
        <v>44768</v>
      </c>
      <c r="N21" s="103">
        <v>44768</v>
      </c>
      <c r="O21" s="100" t="s">
        <v>83</v>
      </c>
      <c r="P21" s="103">
        <v>44790</v>
      </c>
    </row>
    <row r="22" spans="1:16" s="29" customFormat="1" ht="409.5" customHeight="1" x14ac:dyDescent="0.35">
      <c r="A22" s="102"/>
      <c r="B22" s="102"/>
      <c r="C22" s="102"/>
      <c r="D22" s="102"/>
      <c r="E22" s="102"/>
      <c r="F22" s="102"/>
      <c r="G22" s="102"/>
      <c r="H22" s="102"/>
      <c r="I22" s="102"/>
      <c r="J22" s="102"/>
      <c r="K22" s="102"/>
      <c r="L22" s="102"/>
      <c r="M22" s="102"/>
      <c r="N22" s="102"/>
      <c r="O22" s="102"/>
      <c r="P22" s="102"/>
    </row>
    <row r="23" spans="1:16" s="29" customFormat="1" ht="93" customHeight="1" x14ac:dyDescent="0.35">
      <c r="A23" s="101"/>
      <c r="B23" s="101"/>
      <c r="C23" s="101"/>
      <c r="D23" s="101"/>
      <c r="E23" s="101"/>
      <c r="F23" s="101"/>
      <c r="G23" s="101"/>
      <c r="H23" s="101"/>
      <c r="I23" s="101"/>
      <c r="J23" s="101"/>
      <c r="K23" s="101"/>
      <c r="L23" s="101"/>
      <c r="M23" s="101"/>
      <c r="N23" s="101"/>
      <c r="O23" s="101"/>
      <c r="P23" s="101"/>
    </row>
    <row r="24" spans="1:16" s="29" customFormat="1" ht="125" x14ac:dyDescent="0.35">
      <c r="A24" s="60">
        <v>15</v>
      </c>
      <c r="B24" s="60" t="s">
        <v>440</v>
      </c>
      <c r="C24" s="45" t="s">
        <v>441</v>
      </c>
      <c r="D24" s="45" t="s">
        <v>442</v>
      </c>
      <c r="E24" s="45" t="s">
        <v>443</v>
      </c>
      <c r="F24" s="60" t="s">
        <v>444</v>
      </c>
      <c r="G24" s="60" t="s">
        <v>445</v>
      </c>
      <c r="H24" s="60" t="s">
        <v>497</v>
      </c>
      <c r="I24" s="60" t="s">
        <v>498</v>
      </c>
      <c r="J24" s="60" t="s">
        <v>499</v>
      </c>
      <c r="K24" s="60" t="s">
        <v>500</v>
      </c>
      <c r="L24" s="60" t="s">
        <v>501</v>
      </c>
      <c r="M24" s="27">
        <v>44777</v>
      </c>
      <c r="N24" s="27">
        <v>44777</v>
      </c>
      <c r="O24" s="60" t="s">
        <v>83</v>
      </c>
      <c r="P24" s="27" t="s">
        <v>676</v>
      </c>
    </row>
    <row r="25" spans="1:16" s="29" customFormat="1" ht="62.5" x14ac:dyDescent="0.35">
      <c r="A25" s="60">
        <v>16</v>
      </c>
      <c r="B25" s="60" t="s">
        <v>446</v>
      </c>
      <c r="C25" s="27">
        <v>44370</v>
      </c>
      <c r="D25" s="27">
        <v>44746</v>
      </c>
      <c r="E25" s="27">
        <v>44761</v>
      </c>
      <c r="F25" s="60" t="s">
        <v>447</v>
      </c>
      <c r="G25" s="60" t="s">
        <v>448</v>
      </c>
      <c r="H25" s="60" t="s">
        <v>502</v>
      </c>
      <c r="I25" s="60" t="s">
        <v>503</v>
      </c>
      <c r="J25" s="60" t="s">
        <v>504</v>
      </c>
      <c r="K25" s="60" t="s">
        <v>505</v>
      </c>
      <c r="L25" s="55">
        <v>76800</v>
      </c>
      <c r="M25" s="27">
        <v>44764</v>
      </c>
      <c r="N25" s="27">
        <v>44764</v>
      </c>
      <c r="O25" s="60" t="s">
        <v>83</v>
      </c>
      <c r="P25" s="27">
        <v>44771</v>
      </c>
    </row>
    <row r="26" spans="1:16" s="29" customFormat="1" ht="184.5" customHeight="1" x14ac:dyDescent="0.35">
      <c r="A26" s="60">
        <v>17</v>
      </c>
      <c r="B26" s="60" t="s">
        <v>449</v>
      </c>
      <c r="C26" s="27">
        <v>44671</v>
      </c>
      <c r="D26" s="27">
        <v>44749</v>
      </c>
      <c r="E26" s="27">
        <v>44763</v>
      </c>
      <c r="F26" s="60" t="s">
        <v>450</v>
      </c>
      <c r="G26" s="60" t="s">
        <v>451</v>
      </c>
      <c r="H26" s="60" t="s">
        <v>508</v>
      </c>
      <c r="I26" s="60" t="s">
        <v>506</v>
      </c>
      <c r="J26" s="60" t="s">
        <v>507</v>
      </c>
      <c r="K26" s="60" t="s">
        <v>509</v>
      </c>
      <c r="L26" s="28">
        <v>10998</v>
      </c>
      <c r="M26" s="50" t="s">
        <v>510</v>
      </c>
      <c r="N26" s="50" t="s">
        <v>510</v>
      </c>
      <c r="O26" s="50" t="s">
        <v>83</v>
      </c>
      <c r="P26" s="51" t="s">
        <v>675</v>
      </c>
    </row>
    <row r="27" spans="1:16" s="29" customFormat="1" ht="367.5" customHeight="1" x14ac:dyDescent="0.35">
      <c r="A27" s="60">
        <v>18</v>
      </c>
      <c r="B27" s="60" t="s">
        <v>483</v>
      </c>
      <c r="C27" s="27">
        <v>44884</v>
      </c>
      <c r="D27" s="27">
        <v>44761</v>
      </c>
      <c r="E27" s="27">
        <v>44774</v>
      </c>
      <c r="F27" s="60" t="s">
        <v>484</v>
      </c>
      <c r="G27" s="60" t="s">
        <v>485</v>
      </c>
      <c r="H27" s="60" t="s">
        <v>511</v>
      </c>
      <c r="I27" s="60" t="s">
        <v>512</v>
      </c>
      <c r="J27" s="60" t="s">
        <v>513</v>
      </c>
      <c r="K27" s="60" t="s">
        <v>514</v>
      </c>
      <c r="L27" s="28" t="s">
        <v>515</v>
      </c>
      <c r="M27" s="50" t="s">
        <v>83</v>
      </c>
      <c r="N27" s="50" t="s">
        <v>516</v>
      </c>
      <c r="O27" s="50" t="s">
        <v>582</v>
      </c>
      <c r="P27" s="51" t="s">
        <v>83</v>
      </c>
    </row>
    <row r="28" spans="1:16" s="29" customFormat="1" ht="100" x14ac:dyDescent="0.25">
      <c r="A28" s="60">
        <v>19</v>
      </c>
      <c r="B28" s="60" t="s">
        <v>480</v>
      </c>
      <c r="C28" s="27">
        <v>44452</v>
      </c>
      <c r="D28" s="27">
        <v>44769</v>
      </c>
      <c r="E28" s="27">
        <v>44783</v>
      </c>
      <c r="F28" s="60" t="s">
        <v>481</v>
      </c>
      <c r="G28" s="60" t="s">
        <v>482</v>
      </c>
      <c r="H28" s="60" t="s">
        <v>602</v>
      </c>
      <c r="I28" s="49" t="s">
        <v>603</v>
      </c>
      <c r="J28" s="104" t="s">
        <v>156</v>
      </c>
      <c r="K28" s="105"/>
      <c r="L28" s="105"/>
      <c r="M28" s="105"/>
      <c r="N28" s="105"/>
      <c r="O28" s="105"/>
      <c r="P28" s="106"/>
    </row>
    <row r="29" spans="1:16" s="29" customFormat="1" ht="25" x14ac:dyDescent="0.35">
      <c r="A29" s="60">
        <v>20</v>
      </c>
      <c r="B29" s="60" t="s">
        <v>486</v>
      </c>
      <c r="C29" s="27">
        <v>44733</v>
      </c>
      <c r="D29" s="27">
        <v>44782</v>
      </c>
      <c r="E29" s="27">
        <v>44795</v>
      </c>
      <c r="F29" s="60" t="s">
        <v>487</v>
      </c>
      <c r="G29" s="60" t="s">
        <v>488</v>
      </c>
      <c r="H29" s="60" t="s">
        <v>604</v>
      </c>
      <c r="I29" s="60" t="s">
        <v>605</v>
      </c>
      <c r="J29" s="60" t="s">
        <v>604</v>
      </c>
      <c r="K29" s="60" t="s">
        <v>606</v>
      </c>
      <c r="L29" s="28">
        <v>17920</v>
      </c>
      <c r="M29" s="50" t="s">
        <v>83</v>
      </c>
      <c r="N29" s="50" t="s">
        <v>674</v>
      </c>
      <c r="O29" s="50" t="s">
        <v>673</v>
      </c>
      <c r="P29" s="51" t="s">
        <v>83</v>
      </c>
    </row>
    <row r="30" spans="1:16" s="29" customFormat="1" ht="50" x14ac:dyDescent="0.35">
      <c r="A30" s="60">
        <v>21</v>
      </c>
      <c r="B30" s="60" t="s">
        <v>592</v>
      </c>
      <c r="C30" s="27" t="s">
        <v>593</v>
      </c>
      <c r="D30" s="27">
        <v>44790</v>
      </c>
      <c r="E30" s="27">
        <v>44803</v>
      </c>
      <c r="F30" s="60" t="s">
        <v>594</v>
      </c>
      <c r="G30" s="60" t="s">
        <v>595</v>
      </c>
      <c r="H30" s="60" t="s">
        <v>617</v>
      </c>
      <c r="I30" s="60" t="s">
        <v>618</v>
      </c>
      <c r="J30" s="60" t="s">
        <v>661</v>
      </c>
      <c r="K30" s="60" t="s">
        <v>662</v>
      </c>
      <c r="L30" s="28">
        <v>7000</v>
      </c>
      <c r="M30" s="50" t="s">
        <v>663</v>
      </c>
      <c r="N30" s="50" t="s">
        <v>663</v>
      </c>
      <c r="O30" s="50" t="s">
        <v>83</v>
      </c>
      <c r="P30" s="51" t="s">
        <v>663</v>
      </c>
    </row>
    <row r="31" spans="1:16" s="29" customFormat="1" ht="87.5" x14ac:dyDescent="0.35">
      <c r="A31" s="60">
        <v>22</v>
      </c>
      <c r="B31" s="60" t="s">
        <v>596</v>
      </c>
      <c r="C31" s="27">
        <v>44725</v>
      </c>
      <c r="D31" s="27">
        <v>44790</v>
      </c>
      <c r="E31" s="27">
        <v>44809</v>
      </c>
      <c r="F31" s="60" t="s">
        <v>597</v>
      </c>
      <c r="G31" s="60" t="s">
        <v>598</v>
      </c>
      <c r="H31" s="60" t="s">
        <v>659</v>
      </c>
      <c r="I31" s="60" t="s">
        <v>660</v>
      </c>
      <c r="J31" s="60" t="s">
        <v>670</v>
      </c>
      <c r="K31" s="60" t="s">
        <v>671</v>
      </c>
      <c r="L31" s="55">
        <v>211485</v>
      </c>
      <c r="M31" s="50" t="s">
        <v>83</v>
      </c>
      <c r="N31" s="50" t="s">
        <v>672</v>
      </c>
      <c r="O31" s="50" t="s">
        <v>944</v>
      </c>
      <c r="P31" s="51" t="s">
        <v>83</v>
      </c>
    </row>
    <row r="32" spans="1:16" s="29" customFormat="1" ht="62.5" x14ac:dyDescent="0.35">
      <c r="A32" s="60">
        <v>23</v>
      </c>
      <c r="B32" s="60" t="s">
        <v>599</v>
      </c>
      <c r="C32" s="27">
        <v>44701</v>
      </c>
      <c r="D32" s="27">
        <v>44792</v>
      </c>
      <c r="E32" s="27">
        <v>44805</v>
      </c>
      <c r="F32" s="60" t="s">
        <v>600</v>
      </c>
      <c r="G32" s="60" t="s">
        <v>601</v>
      </c>
      <c r="H32" s="60" t="s">
        <v>664</v>
      </c>
      <c r="I32" s="60" t="s">
        <v>665</v>
      </c>
      <c r="J32" s="60" t="s">
        <v>666</v>
      </c>
      <c r="K32" s="60" t="s">
        <v>667</v>
      </c>
      <c r="L32" s="28">
        <v>120000</v>
      </c>
      <c r="M32" s="50" t="s">
        <v>668</v>
      </c>
      <c r="N32" s="50" t="s">
        <v>668</v>
      </c>
      <c r="O32" s="50" t="s">
        <v>83</v>
      </c>
      <c r="P32" s="51" t="s">
        <v>669</v>
      </c>
    </row>
    <row r="33" spans="1:16" s="29" customFormat="1" ht="213" customHeight="1" x14ac:dyDescent="0.35">
      <c r="A33" s="60">
        <v>24</v>
      </c>
      <c r="B33" s="60" t="s">
        <v>653</v>
      </c>
      <c r="C33" s="27">
        <v>44736</v>
      </c>
      <c r="D33" s="27">
        <v>44826</v>
      </c>
      <c r="E33" s="27">
        <v>44844</v>
      </c>
      <c r="F33" s="60" t="s">
        <v>654</v>
      </c>
      <c r="G33" s="60" t="s">
        <v>655</v>
      </c>
      <c r="H33" s="60" t="s">
        <v>798</v>
      </c>
      <c r="I33" s="60" t="s">
        <v>797</v>
      </c>
      <c r="J33" s="60" t="s">
        <v>799</v>
      </c>
      <c r="K33" s="60" t="s">
        <v>800</v>
      </c>
      <c r="L33" s="60" t="s">
        <v>1061</v>
      </c>
      <c r="M33" s="50" t="s">
        <v>801</v>
      </c>
      <c r="N33" s="50" t="s">
        <v>801</v>
      </c>
      <c r="O33" s="50" t="s">
        <v>83</v>
      </c>
      <c r="P33" s="51" t="s">
        <v>945</v>
      </c>
    </row>
    <row r="34" spans="1:16" s="29" customFormat="1" ht="300" x14ac:dyDescent="0.25">
      <c r="A34" s="60">
        <v>25</v>
      </c>
      <c r="B34" s="60" t="s">
        <v>656</v>
      </c>
      <c r="C34" s="27">
        <v>44739</v>
      </c>
      <c r="D34" s="27">
        <v>44826</v>
      </c>
      <c r="E34" s="27">
        <v>44839</v>
      </c>
      <c r="F34" s="60" t="s">
        <v>657</v>
      </c>
      <c r="G34" s="60" t="s">
        <v>658</v>
      </c>
      <c r="H34" s="49" t="s">
        <v>803</v>
      </c>
      <c r="I34" s="49" t="s">
        <v>804</v>
      </c>
      <c r="J34" s="60" t="s">
        <v>802</v>
      </c>
      <c r="K34" s="60" t="s">
        <v>1067</v>
      </c>
      <c r="L34" s="60" t="s">
        <v>1062</v>
      </c>
      <c r="M34" s="50" t="s">
        <v>845</v>
      </c>
      <c r="N34" s="50" t="s">
        <v>845</v>
      </c>
      <c r="O34" s="50" t="s">
        <v>83</v>
      </c>
      <c r="P34" s="51" t="s">
        <v>946</v>
      </c>
    </row>
    <row r="35" spans="1:16" s="29" customFormat="1" ht="252.65" customHeight="1" x14ac:dyDescent="0.35">
      <c r="A35" s="60">
        <v>26</v>
      </c>
      <c r="B35" s="60" t="s">
        <v>748</v>
      </c>
      <c r="C35" s="27">
        <v>44798</v>
      </c>
      <c r="D35" s="48">
        <v>44845</v>
      </c>
      <c r="E35" s="27">
        <v>44860</v>
      </c>
      <c r="F35" s="60" t="s">
        <v>749</v>
      </c>
      <c r="G35" s="60" t="s">
        <v>750</v>
      </c>
      <c r="H35" s="60" t="s">
        <v>831</v>
      </c>
      <c r="I35" s="60" t="s">
        <v>832</v>
      </c>
      <c r="J35" s="60" t="s">
        <v>833</v>
      </c>
      <c r="K35" s="60" t="s">
        <v>834</v>
      </c>
      <c r="L35" s="28">
        <f>10000*10.9</f>
        <v>109000</v>
      </c>
      <c r="M35" s="50" t="s">
        <v>83</v>
      </c>
      <c r="N35" s="50" t="s">
        <v>835</v>
      </c>
      <c r="O35" s="50" t="s">
        <v>836</v>
      </c>
      <c r="P35" s="51" t="s">
        <v>83</v>
      </c>
    </row>
    <row r="36" spans="1:16" s="29" customFormat="1" ht="88" customHeight="1" x14ac:dyDescent="0.35">
      <c r="A36" s="60">
        <v>27</v>
      </c>
      <c r="B36" s="60" t="s">
        <v>751</v>
      </c>
      <c r="C36" s="27">
        <v>44762</v>
      </c>
      <c r="D36" s="27">
        <v>44847</v>
      </c>
      <c r="E36" s="27">
        <v>44861</v>
      </c>
      <c r="F36" s="60" t="s">
        <v>752</v>
      </c>
      <c r="G36" s="60" t="s">
        <v>753</v>
      </c>
      <c r="H36" s="29" t="s">
        <v>837</v>
      </c>
      <c r="I36" s="29" t="s">
        <v>838</v>
      </c>
      <c r="J36" s="60" t="s">
        <v>839</v>
      </c>
      <c r="K36" s="60" t="s">
        <v>840</v>
      </c>
      <c r="L36" s="28">
        <f>4*12200</f>
        <v>48800</v>
      </c>
      <c r="M36" s="50" t="s">
        <v>835</v>
      </c>
      <c r="N36" s="50" t="s">
        <v>835</v>
      </c>
      <c r="O36" s="50" t="s">
        <v>83</v>
      </c>
      <c r="P36" s="51" t="s">
        <v>836</v>
      </c>
    </row>
    <row r="37" spans="1:16" s="29" customFormat="1" ht="110.15" customHeight="1" x14ac:dyDescent="0.35">
      <c r="A37" s="60">
        <v>28</v>
      </c>
      <c r="B37" s="60" t="s">
        <v>754</v>
      </c>
      <c r="C37" s="27">
        <v>44799</v>
      </c>
      <c r="D37" s="27">
        <v>44848</v>
      </c>
      <c r="E37" s="27">
        <v>44868</v>
      </c>
      <c r="F37" s="60" t="s">
        <v>755</v>
      </c>
      <c r="G37" s="60" t="s">
        <v>756</v>
      </c>
      <c r="H37" s="29" t="s">
        <v>1071</v>
      </c>
      <c r="I37" s="29" t="s">
        <v>1072</v>
      </c>
      <c r="J37" s="60" t="s">
        <v>1039</v>
      </c>
      <c r="K37" s="60" t="s">
        <v>1073</v>
      </c>
      <c r="L37" s="28">
        <v>5229463.5</v>
      </c>
      <c r="M37" s="50" t="s">
        <v>993</v>
      </c>
      <c r="N37" s="50" t="s">
        <v>993</v>
      </c>
      <c r="O37" s="50" t="s">
        <v>83</v>
      </c>
      <c r="P37" s="51" t="s">
        <v>1074</v>
      </c>
    </row>
    <row r="38" spans="1:16" s="29" customFormat="1" ht="190" customHeight="1" x14ac:dyDescent="0.35">
      <c r="A38" s="60">
        <v>29</v>
      </c>
      <c r="B38" s="60" t="s">
        <v>757</v>
      </c>
      <c r="C38" s="27" t="s">
        <v>758</v>
      </c>
      <c r="D38" s="27">
        <v>44856</v>
      </c>
      <c r="E38" s="27">
        <v>44872</v>
      </c>
      <c r="F38" s="60" t="s">
        <v>759</v>
      </c>
      <c r="G38" s="60" t="s">
        <v>760</v>
      </c>
      <c r="H38" s="29" t="s">
        <v>842</v>
      </c>
      <c r="I38" s="29" t="s">
        <v>841</v>
      </c>
      <c r="J38" s="60" t="s">
        <v>843</v>
      </c>
      <c r="K38" s="60" t="s">
        <v>844</v>
      </c>
      <c r="L38" s="28" t="s">
        <v>1063</v>
      </c>
      <c r="M38" s="50" t="s">
        <v>83</v>
      </c>
      <c r="N38" s="50" t="s">
        <v>947</v>
      </c>
      <c r="O38" s="50" t="s">
        <v>1057</v>
      </c>
      <c r="P38" s="51" t="s">
        <v>83</v>
      </c>
    </row>
    <row r="39" spans="1:16" s="29" customFormat="1" ht="340.5" customHeight="1" x14ac:dyDescent="0.35">
      <c r="A39" s="60">
        <v>30</v>
      </c>
      <c r="B39" s="60" t="s">
        <v>761</v>
      </c>
      <c r="C39" s="27">
        <v>44756</v>
      </c>
      <c r="D39" s="27">
        <v>44859</v>
      </c>
      <c r="E39" s="27">
        <v>44874</v>
      </c>
      <c r="F39" s="60" t="s">
        <v>762</v>
      </c>
      <c r="G39" s="60" t="s">
        <v>763</v>
      </c>
      <c r="H39" s="29" t="s">
        <v>846</v>
      </c>
      <c r="I39" s="29" t="s">
        <v>847</v>
      </c>
      <c r="J39" s="60" t="s">
        <v>848</v>
      </c>
      <c r="K39" s="60" t="s">
        <v>849</v>
      </c>
      <c r="L39" s="60" t="s">
        <v>1064</v>
      </c>
      <c r="M39" s="50" t="s">
        <v>83</v>
      </c>
      <c r="N39" s="50" t="s">
        <v>850</v>
      </c>
      <c r="O39" s="50" t="s">
        <v>948</v>
      </c>
      <c r="P39" s="51" t="s">
        <v>83</v>
      </c>
    </row>
    <row r="40" spans="1:16" s="29" customFormat="1" ht="105.65" customHeight="1" x14ac:dyDescent="0.35">
      <c r="A40" s="60">
        <v>31</v>
      </c>
      <c r="B40" s="60" t="s">
        <v>764</v>
      </c>
      <c r="C40" s="27" t="s">
        <v>758</v>
      </c>
      <c r="D40" s="27">
        <v>44859</v>
      </c>
      <c r="E40" s="27">
        <v>44876</v>
      </c>
      <c r="F40" s="60" t="s">
        <v>765</v>
      </c>
      <c r="G40" s="60" t="s">
        <v>766</v>
      </c>
      <c r="H40" s="29" t="s">
        <v>852</v>
      </c>
      <c r="I40" s="29" t="s">
        <v>851</v>
      </c>
      <c r="J40" s="60" t="s">
        <v>853</v>
      </c>
      <c r="K40" s="60" t="s">
        <v>854</v>
      </c>
      <c r="L40" s="28" t="s">
        <v>855</v>
      </c>
      <c r="M40" s="50" t="s">
        <v>83</v>
      </c>
      <c r="N40" s="50" t="s">
        <v>947</v>
      </c>
      <c r="O40" s="50" t="s">
        <v>1057</v>
      </c>
      <c r="P40" s="51" t="s">
        <v>83</v>
      </c>
    </row>
    <row r="41" spans="1:16" s="29" customFormat="1" ht="102.65" customHeight="1" x14ac:dyDescent="0.35">
      <c r="A41" s="60">
        <v>32</v>
      </c>
      <c r="B41" s="60" t="s">
        <v>814</v>
      </c>
      <c r="C41" s="27" t="s">
        <v>758</v>
      </c>
      <c r="D41" s="27">
        <v>44866</v>
      </c>
      <c r="E41" s="27">
        <v>44882</v>
      </c>
      <c r="F41" s="60" t="s">
        <v>815</v>
      </c>
      <c r="G41" s="60" t="s">
        <v>816</v>
      </c>
      <c r="H41" s="60" t="s">
        <v>929</v>
      </c>
      <c r="I41" s="60" t="s">
        <v>930</v>
      </c>
      <c r="J41" s="104" t="s">
        <v>156</v>
      </c>
      <c r="K41" s="105"/>
      <c r="L41" s="105"/>
      <c r="M41" s="105"/>
      <c r="N41" s="105"/>
      <c r="O41" s="105"/>
      <c r="P41" s="106"/>
    </row>
    <row r="42" spans="1:16" s="29" customFormat="1" ht="75" x14ac:dyDescent="0.35">
      <c r="A42" s="60">
        <v>33</v>
      </c>
      <c r="B42" s="60" t="s">
        <v>817</v>
      </c>
      <c r="C42" s="27">
        <v>44781</v>
      </c>
      <c r="D42" s="27">
        <v>44877</v>
      </c>
      <c r="E42" s="27">
        <v>44894</v>
      </c>
      <c r="F42" s="60" t="s">
        <v>931</v>
      </c>
      <c r="G42" s="60" t="s">
        <v>818</v>
      </c>
      <c r="H42" s="60" t="s">
        <v>991</v>
      </c>
      <c r="I42" s="60" t="s">
        <v>992</v>
      </c>
      <c r="J42" s="60" t="s">
        <v>1068</v>
      </c>
      <c r="K42" s="60" t="s">
        <v>83</v>
      </c>
      <c r="L42" s="28">
        <v>4000000</v>
      </c>
      <c r="M42" s="50" t="s">
        <v>1065</v>
      </c>
      <c r="N42" s="50" t="s">
        <v>1065</v>
      </c>
      <c r="O42" s="50" t="s">
        <v>83</v>
      </c>
      <c r="P42" s="51" t="s">
        <v>1066</v>
      </c>
    </row>
    <row r="43" spans="1:16" s="29" customFormat="1" ht="150" x14ac:dyDescent="0.35">
      <c r="A43" s="60">
        <v>34</v>
      </c>
      <c r="B43" s="60" t="s">
        <v>819</v>
      </c>
      <c r="C43" s="27">
        <v>44803</v>
      </c>
      <c r="D43" s="27">
        <v>44874</v>
      </c>
      <c r="E43" s="27">
        <v>44889</v>
      </c>
      <c r="F43" s="60" t="s">
        <v>820</v>
      </c>
      <c r="G43" s="60" t="s">
        <v>821</v>
      </c>
      <c r="H43" s="60" t="s">
        <v>932</v>
      </c>
      <c r="I43" s="60" t="s">
        <v>933</v>
      </c>
      <c r="J43" s="60" t="s">
        <v>934</v>
      </c>
      <c r="K43" s="60" t="s">
        <v>935</v>
      </c>
      <c r="L43" s="60" t="s">
        <v>936</v>
      </c>
      <c r="M43" s="50" t="s">
        <v>83</v>
      </c>
      <c r="N43" s="50" t="s">
        <v>990</v>
      </c>
      <c r="O43" s="50" t="s">
        <v>989</v>
      </c>
      <c r="P43" s="51" t="s">
        <v>83</v>
      </c>
    </row>
    <row r="44" spans="1:16" s="29" customFormat="1" ht="112.5" x14ac:dyDescent="0.35">
      <c r="A44" s="60">
        <v>35</v>
      </c>
      <c r="B44" s="60" t="s">
        <v>822</v>
      </c>
      <c r="C44" s="27">
        <v>44812</v>
      </c>
      <c r="D44" s="27">
        <v>44875</v>
      </c>
      <c r="E44" s="27">
        <v>44890</v>
      </c>
      <c r="F44" s="60" t="s">
        <v>823</v>
      </c>
      <c r="G44" s="60" t="s">
        <v>824</v>
      </c>
      <c r="H44" s="60" t="s">
        <v>937</v>
      </c>
      <c r="I44" s="60" t="s">
        <v>938</v>
      </c>
      <c r="J44" s="104" t="s">
        <v>156</v>
      </c>
      <c r="K44" s="105"/>
      <c r="L44" s="105"/>
      <c r="M44" s="105"/>
      <c r="N44" s="105"/>
      <c r="O44" s="105"/>
      <c r="P44" s="106"/>
    </row>
    <row r="45" spans="1:16" s="29" customFormat="1" ht="137.5" x14ac:dyDescent="0.35">
      <c r="A45" s="60">
        <v>36</v>
      </c>
      <c r="B45" s="60" t="s">
        <v>825</v>
      </c>
      <c r="C45" s="27">
        <v>44803</v>
      </c>
      <c r="D45" s="27">
        <v>44876</v>
      </c>
      <c r="E45" s="27">
        <v>44894</v>
      </c>
      <c r="F45" s="60" t="s">
        <v>826</v>
      </c>
      <c r="G45" s="60" t="s">
        <v>827</v>
      </c>
      <c r="H45" s="60" t="s">
        <v>939</v>
      </c>
      <c r="I45" s="60" t="s">
        <v>940</v>
      </c>
      <c r="J45" s="60" t="s">
        <v>941</v>
      </c>
      <c r="K45" s="60" t="s">
        <v>942</v>
      </c>
      <c r="L45" s="28" t="s">
        <v>943</v>
      </c>
      <c r="M45" s="50" t="s">
        <v>83</v>
      </c>
      <c r="N45" s="50" t="s">
        <v>989</v>
      </c>
      <c r="O45" s="50" t="s">
        <v>84</v>
      </c>
      <c r="P45" s="51" t="s">
        <v>83</v>
      </c>
    </row>
    <row r="46" spans="1:16" s="29" customFormat="1" ht="362.5" x14ac:dyDescent="0.35">
      <c r="A46" s="60">
        <v>37</v>
      </c>
      <c r="B46" s="60" t="s">
        <v>828</v>
      </c>
      <c r="C46" s="27">
        <v>44795</v>
      </c>
      <c r="D46" s="27">
        <v>44882</v>
      </c>
      <c r="E46" s="27">
        <v>44895</v>
      </c>
      <c r="F46" s="60" t="s">
        <v>829</v>
      </c>
      <c r="G46" s="60" t="s">
        <v>830</v>
      </c>
      <c r="H46" s="57" t="s">
        <v>983</v>
      </c>
      <c r="I46" s="57" t="s">
        <v>984</v>
      </c>
      <c r="J46" s="60" t="s">
        <v>985</v>
      </c>
      <c r="K46" s="60" t="s">
        <v>987</v>
      </c>
      <c r="L46" s="60" t="s">
        <v>986</v>
      </c>
      <c r="M46" s="50" t="s">
        <v>83</v>
      </c>
      <c r="N46" s="50" t="s">
        <v>988</v>
      </c>
      <c r="O46" s="50" t="s">
        <v>1075</v>
      </c>
      <c r="P46" s="51" t="s">
        <v>83</v>
      </c>
    </row>
    <row r="47" spans="1:16" s="29" customFormat="1" ht="75" x14ac:dyDescent="0.35">
      <c r="A47" s="60">
        <v>38</v>
      </c>
      <c r="B47" s="60" t="s">
        <v>924</v>
      </c>
      <c r="C47" s="27">
        <v>44809</v>
      </c>
      <c r="D47" s="27">
        <v>44887</v>
      </c>
      <c r="E47" s="27">
        <v>44902</v>
      </c>
      <c r="F47" s="60" t="s">
        <v>925</v>
      </c>
      <c r="G47" s="60" t="s">
        <v>926</v>
      </c>
      <c r="H47" s="60" t="s">
        <v>994</v>
      </c>
      <c r="I47" s="60" t="s">
        <v>995</v>
      </c>
      <c r="J47" s="60" t="s">
        <v>996</v>
      </c>
      <c r="K47" s="60" t="s">
        <v>997</v>
      </c>
      <c r="L47" s="28">
        <v>8820</v>
      </c>
      <c r="M47" s="50" t="s">
        <v>83</v>
      </c>
      <c r="N47" s="50" t="s">
        <v>993</v>
      </c>
      <c r="O47" s="50" t="s">
        <v>1069</v>
      </c>
      <c r="P47" s="51" t="s">
        <v>83</v>
      </c>
    </row>
    <row r="48" spans="1:16" s="29" customFormat="1" ht="159.5" x14ac:dyDescent="0.35">
      <c r="A48" s="60">
        <v>39</v>
      </c>
      <c r="B48" s="60" t="s">
        <v>480</v>
      </c>
      <c r="C48" s="27">
        <v>44888</v>
      </c>
      <c r="D48" s="27">
        <v>44903</v>
      </c>
      <c r="E48" s="27">
        <v>44452</v>
      </c>
      <c r="F48" s="60" t="s">
        <v>927</v>
      </c>
      <c r="G48" s="60" t="s">
        <v>928</v>
      </c>
      <c r="H48" s="57" t="s">
        <v>998</v>
      </c>
      <c r="I48" s="57" t="s">
        <v>999</v>
      </c>
      <c r="J48" s="60" t="s">
        <v>1000</v>
      </c>
      <c r="K48" s="60" t="s">
        <v>1001</v>
      </c>
      <c r="L48" s="28">
        <f>120*210</f>
        <v>25200</v>
      </c>
      <c r="M48" s="50" t="s">
        <v>83</v>
      </c>
      <c r="N48" s="50" t="s">
        <v>1058</v>
      </c>
      <c r="O48" s="50" t="s">
        <v>1074</v>
      </c>
      <c r="P48" s="51"/>
    </row>
    <row r="49" spans="1:16" s="29" customFormat="1" ht="12.5" x14ac:dyDescent="0.35">
      <c r="A49" s="60">
        <v>40</v>
      </c>
      <c r="B49" s="60" t="s">
        <v>980</v>
      </c>
      <c r="C49" s="27">
        <v>44860</v>
      </c>
      <c r="D49" s="27">
        <v>44897</v>
      </c>
      <c r="E49" s="27">
        <v>44910</v>
      </c>
      <c r="F49" s="60" t="s">
        <v>981</v>
      </c>
      <c r="G49" s="60" t="s">
        <v>982</v>
      </c>
      <c r="H49" s="60" t="s">
        <v>84</v>
      </c>
      <c r="I49" s="60"/>
      <c r="J49" s="60"/>
      <c r="K49" s="60"/>
      <c r="L49" s="28"/>
      <c r="M49" s="50"/>
      <c r="N49" s="50"/>
      <c r="O49" s="50"/>
      <c r="P49" s="51"/>
    </row>
  </sheetData>
  <mergeCells count="41">
    <mergeCell ref="J10:P10"/>
    <mergeCell ref="J41:P41"/>
    <mergeCell ref="J44:P44"/>
    <mergeCell ref="J28:P28"/>
    <mergeCell ref="P21:P23"/>
    <mergeCell ref="K21:K23"/>
    <mergeCell ref="L21:L23"/>
    <mergeCell ref="M21:M23"/>
    <mergeCell ref="N21:N23"/>
    <mergeCell ref="O21:O23"/>
    <mergeCell ref="P18:P19"/>
    <mergeCell ref="K18:K19"/>
    <mergeCell ref="L18:L19"/>
    <mergeCell ref="M18:M19"/>
    <mergeCell ref="N18:N19"/>
    <mergeCell ref="O18:O19"/>
    <mergeCell ref="A21:A23"/>
    <mergeCell ref="B21:B23"/>
    <mergeCell ref="C21:C23"/>
    <mergeCell ref="D21:D23"/>
    <mergeCell ref="E21:E23"/>
    <mergeCell ref="F21:F23"/>
    <mergeCell ref="G21:G23"/>
    <mergeCell ref="H21:H23"/>
    <mergeCell ref="I21:I23"/>
    <mergeCell ref="J21:J23"/>
    <mergeCell ref="F18:F19"/>
    <mergeCell ref="G18:G19"/>
    <mergeCell ref="H18:H19"/>
    <mergeCell ref="I18:I19"/>
    <mergeCell ref="J18:J19"/>
    <mergeCell ref="A18:A19"/>
    <mergeCell ref="B18:B19"/>
    <mergeCell ref="C18:C19"/>
    <mergeCell ref="D18:D19"/>
    <mergeCell ref="E18:E19"/>
    <mergeCell ref="A1:P1"/>
    <mergeCell ref="A2:P2"/>
    <mergeCell ref="A3:P3"/>
    <mergeCell ref="A4:P4"/>
    <mergeCell ref="A5:P5"/>
  </mergeCells>
  <phoneticPr fontId="10" type="noConversion"/>
  <pageMargins left="0.511811024" right="0.511811024" top="0.78740157499999996" bottom="0.78740157499999996" header="0.31496062000000002" footer="0.31496062000000002"/>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2"/>
  <sheetViews>
    <sheetView tabSelected="1" zoomScaleNormal="100" workbookViewId="0">
      <pane ySplit="5" topLeftCell="A21" activePane="bottomLeft" state="frozen"/>
      <selection pane="bottomLeft" activeCell="L32" sqref="L32"/>
    </sheetView>
  </sheetViews>
  <sheetFormatPr defaultColWidth="9.1796875" defaultRowHeight="14" x14ac:dyDescent="0.35"/>
  <cols>
    <col min="1" max="1" width="12.81640625" style="1" customWidth="1"/>
    <col min="2" max="2" width="17.1796875" style="1" customWidth="1"/>
    <col min="3" max="4" width="15.7265625" style="1" hidden="1" customWidth="1"/>
    <col min="5" max="6" width="60.7265625" style="1" customWidth="1"/>
    <col min="7" max="7" width="22.7265625" style="1" hidden="1" customWidth="1"/>
    <col min="8" max="8" width="30.7265625" style="1" hidden="1" customWidth="1"/>
    <col min="9" max="9" width="45.7265625" style="1" hidden="1" customWidth="1"/>
    <col min="10" max="10" width="45.7265625" style="10" hidden="1" customWidth="1"/>
    <col min="11" max="11" width="45.7265625" style="1" customWidth="1"/>
    <col min="12" max="12" width="22.7265625" style="1" customWidth="1"/>
    <col min="13" max="16384" width="9.1796875" style="1"/>
  </cols>
  <sheetData>
    <row r="1" spans="1:14" ht="45" x14ac:dyDescent="0.35">
      <c r="A1" s="131" t="s">
        <v>17</v>
      </c>
      <c r="B1" s="132"/>
      <c r="C1" s="132"/>
      <c r="D1" s="132"/>
      <c r="E1" s="132"/>
      <c r="F1" s="132"/>
      <c r="G1" s="132"/>
      <c r="H1" s="132"/>
      <c r="I1" s="132"/>
      <c r="J1" s="132"/>
      <c r="K1" s="132"/>
      <c r="L1" s="133"/>
    </row>
    <row r="2" spans="1:14" ht="25" x14ac:dyDescent="0.35">
      <c r="A2" s="117" t="s">
        <v>18</v>
      </c>
      <c r="B2" s="118"/>
      <c r="C2" s="118"/>
      <c r="D2" s="118"/>
      <c r="E2" s="118"/>
      <c r="F2" s="118"/>
      <c r="G2" s="118"/>
      <c r="H2" s="118"/>
      <c r="I2" s="118"/>
      <c r="J2" s="118"/>
      <c r="K2" s="118"/>
      <c r="L2" s="119"/>
    </row>
    <row r="3" spans="1:14" ht="25" x14ac:dyDescent="0.35">
      <c r="A3" s="117" t="s">
        <v>59</v>
      </c>
      <c r="B3" s="118"/>
      <c r="C3" s="118"/>
      <c r="D3" s="118"/>
      <c r="E3" s="118"/>
      <c r="F3" s="118"/>
      <c r="G3" s="118"/>
      <c r="H3" s="118"/>
      <c r="I3" s="118"/>
      <c r="J3" s="118"/>
      <c r="K3" s="118"/>
      <c r="L3" s="119"/>
    </row>
    <row r="4" spans="1:14" ht="25" x14ac:dyDescent="0.35">
      <c r="A4" s="120" t="s">
        <v>44</v>
      </c>
      <c r="B4" s="121"/>
      <c r="C4" s="121"/>
      <c r="D4" s="121"/>
      <c r="E4" s="121"/>
      <c r="F4" s="121"/>
      <c r="G4" s="121"/>
      <c r="H4" s="121"/>
      <c r="I4" s="121"/>
      <c r="J4" s="121"/>
      <c r="K4" s="121"/>
      <c r="L4" s="122"/>
    </row>
    <row r="5" spans="1:14" ht="42" x14ac:dyDescent="0.35">
      <c r="A5" s="32" t="s">
        <v>38</v>
      </c>
      <c r="B5" s="33" t="s">
        <v>1</v>
      </c>
      <c r="C5" s="33" t="s">
        <v>2</v>
      </c>
      <c r="D5" s="33" t="s">
        <v>39</v>
      </c>
      <c r="E5" s="33" t="s">
        <v>6</v>
      </c>
      <c r="F5" s="33" t="s">
        <v>40</v>
      </c>
      <c r="G5" s="33" t="s">
        <v>8</v>
      </c>
      <c r="H5" s="33" t="s">
        <v>46</v>
      </c>
      <c r="I5" s="33" t="s">
        <v>41</v>
      </c>
      <c r="J5" s="34" t="s">
        <v>12</v>
      </c>
      <c r="K5" s="33" t="s">
        <v>42</v>
      </c>
      <c r="L5" s="35" t="s">
        <v>43</v>
      </c>
      <c r="M5" s="8"/>
      <c r="N5" s="8"/>
    </row>
    <row r="6" spans="1:14" s="82" customFormat="1" ht="12.5" x14ac:dyDescent="0.25">
      <c r="A6" s="76">
        <v>1</v>
      </c>
      <c r="B6" s="76" t="s">
        <v>92</v>
      </c>
      <c r="C6" s="77">
        <v>44434</v>
      </c>
      <c r="D6" s="77">
        <v>44589</v>
      </c>
      <c r="E6" s="76" t="s">
        <v>93</v>
      </c>
      <c r="F6" s="78" t="s">
        <v>94</v>
      </c>
      <c r="G6" s="76" t="s">
        <v>95</v>
      </c>
      <c r="H6" s="76" t="s">
        <v>96</v>
      </c>
      <c r="I6" s="76" t="s">
        <v>97</v>
      </c>
      <c r="J6" s="79" t="s">
        <v>98</v>
      </c>
      <c r="K6" s="80" t="s">
        <v>99</v>
      </c>
      <c r="L6" s="81">
        <v>44596</v>
      </c>
    </row>
    <row r="7" spans="1:14" s="83" customFormat="1" ht="12.5" x14ac:dyDescent="0.25">
      <c r="A7" s="76">
        <v>2</v>
      </c>
      <c r="B7" s="76" t="s">
        <v>92</v>
      </c>
      <c r="C7" s="76" t="s">
        <v>100</v>
      </c>
      <c r="D7" s="77">
        <v>44589</v>
      </c>
      <c r="E7" s="76" t="s">
        <v>93</v>
      </c>
      <c r="F7" s="76" t="s">
        <v>101</v>
      </c>
      <c r="G7" s="78" t="s">
        <v>102</v>
      </c>
      <c r="H7" s="76" t="s">
        <v>96</v>
      </c>
      <c r="I7" s="76" t="s">
        <v>97</v>
      </c>
      <c r="J7" s="76" t="s">
        <v>103</v>
      </c>
      <c r="K7" s="80" t="s">
        <v>99</v>
      </c>
      <c r="L7" s="81">
        <v>44596</v>
      </c>
    </row>
    <row r="8" spans="1:14" s="83" customFormat="1" ht="12.5" x14ac:dyDescent="0.25">
      <c r="A8" s="76">
        <v>3</v>
      </c>
      <c r="B8" s="76" t="s">
        <v>104</v>
      </c>
      <c r="C8" s="77">
        <v>44434</v>
      </c>
      <c r="D8" s="77">
        <v>44595</v>
      </c>
      <c r="E8" s="76" t="s">
        <v>105</v>
      </c>
      <c r="F8" s="76" t="s">
        <v>101</v>
      </c>
      <c r="G8" s="78" t="s">
        <v>102</v>
      </c>
      <c r="H8" s="76" t="s">
        <v>106</v>
      </c>
      <c r="I8" s="76" t="s">
        <v>97</v>
      </c>
      <c r="J8" s="76" t="s">
        <v>107</v>
      </c>
      <c r="K8" s="80" t="s">
        <v>99</v>
      </c>
      <c r="L8" s="81">
        <v>44596</v>
      </c>
    </row>
    <row r="9" spans="1:14" s="83" customFormat="1" ht="12.5" x14ac:dyDescent="0.25">
      <c r="A9" s="76">
        <v>4</v>
      </c>
      <c r="B9" s="76" t="s">
        <v>104</v>
      </c>
      <c r="C9" s="77">
        <v>44434</v>
      </c>
      <c r="D9" s="77">
        <v>44595</v>
      </c>
      <c r="E9" s="78" t="s">
        <v>105</v>
      </c>
      <c r="F9" s="78" t="s">
        <v>101</v>
      </c>
      <c r="G9" s="78" t="s">
        <v>102</v>
      </c>
      <c r="H9" s="76" t="s">
        <v>106</v>
      </c>
      <c r="I9" s="76" t="s">
        <v>97</v>
      </c>
      <c r="J9" s="76" t="s">
        <v>108</v>
      </c>
      <c r="K9" s="80" t="s">
        <v>99</v>
      </c>
      <c r="L9" s="81">
        <v>44596</v>
      </c>
    </row>
    <row r="10" spans="1:14" s="83" customFormat="1" ht="12.5" x14ac:dyDescent="0.35">
      <c r="A10" s="76">
        <v>5</v>
      </c>
      <c r="B10" s="76" t="s">
        <v>109</v>
      </c>
      <c r="C10" s="77">
        <v>44447</v>
      </c>
      <c r="D10" s="77">
        <v>44586</v>
      </c>
      <c r="E10" s="76" t="s">
        <v>110</v>
      </c>
      <c r="F10" s="76" t="s">
        <v>111</v>
      </c>
      <c r="G10" s="76" t="s">
        <v>112</v>
      </c>
      <c r="H10" s="76" t="s">
        <v>113</v>
      </c>
      <c r="I10" s="76" t="s">
        <v>97</v>
      </c>
      <c r="J10" s="84">
        <v>1.2</v>
      </c>
      <c r="K10" s="76" t="s">
        <v>114</v>
      </c>
      <c r="L10" s="77">
        <v>44615</v>
      </c>
    </row>
    <row r="11" spans="1:14" s="83" customFormat="1" ht="12.5" x14ac:dyDescent="0.35">
      <c r="A11" s="76">
        <v>6</v>
      </c>
      <c r="B11" s="76" t="s">
        <v>109</v>
      </c>
      <c r="C11" s="77">
        <v>44447</v>
      </c>
      <c r="D11" s="77">
        <v>44586</v>
      </c>
      <c r="E11" s="76" t="s">
        <v>110</v>
      </c>
      <c r="F11" s="76" t="s">
        <v>115</v>
      </c>
      <c r="G11" s="76" t="s">
        <v>116</v>
      </c>
      <c r="H11" s="76" t="s">
        <v>113</v>
      </c>
      <c r="I11" s="76" t="s">
        <v>97</v>
      </c>
      <c r="J11" s="84">
        <v>3.5</v>
      </c>
      <c r="K11" s="76" t="s">
        <v>114</v>
      </c>
      <c r="L11" s="77">
        <v>44615</v>
      </c>
    </row>
    <row r="12" spans="1:14" s="83" customFormat="1" ht="12.5" x14ac:dyDescent="0.35">
      <c r="A12" s="76">
        <v>7</v>
      </c>
      <c r="B12" s="76" t="s">
        <v>109</v>
      </c>
      <c r="C12" s="77">
        <v>44447</v>
      </c>
      <c r="D12" s="77">
        <v>44586</v>
      </c>
      <c r="E12" s="76" t="s">
        <v>110</v>
      </c>
      <c r="F12" s="76" t="s">
        <v>117</v>
      </c>
      <c r="G12" s="76" t="s">
        <v>118</v>
      </c>
      <c r="H12" s="76" t="s">
        <v>113</v>
      </c>
      <c r="I12" s="76" t="s">
        <v>97</v>
      </c>
      <c r="J12" s="84">
        <v>0.2</v>
      </c>
      <c r="K12" s="76" t="s">
        <v>114</v>
      </c>
      <c r="L12" s="77">
        <v>44615</v>
      </c>
    </row>
    <row r="13" spans="1:14" s="83" customFormat="1" ht="12.5" x14ac:dyDescent="0.25">
      <c r="A13" s="76">
        <v>8</v>
      </c>
      <c r="B13" s="76" t="s">
        <v>119</v>
      </c>
      <c r="C13" s="77">
        <v>44459</v>
      </c>
      <c r="D13" s="85">
        <v>44624</v>
      </c>
      <c r="E13" s="76" t="s">
        <v>120</v>
      </c>
      <c r="F13" s="76" t="s">
        <v>1017</v>
      </c>
      <c r="G13" s="76" t="s">
        <v>1018</v>
      </c>
      <c r="H13" s="76" t="s">
        <v>121</v>
      </c>
      <c r="I13" s="76" t="s">
        <v>97</v>
      </c>
      <c r="J13" s="84">
        <v>65500</v>
      </c>
      <c r="K13" s="80" t="s">
        <v>122</v>
      </c>
      <c r="L13" s="77">
        <v>44625</v>
      </c>
    </row>
    <row r="14" spans="1:14" s="83" customFormat="1" ht="12.5" x14ac:dyDescent="0.25">
      <c r="A14" s="76">
        <v>9</v>
      </c>
      <c r="B14" s="76" t="s">
        <v>70</v>
      </c>
      <c r="C14" s="77">
        <v>44465</v>
      </c>
      <c r="D14" s="77">
        <v>44609</v>
      </c>
      <c r="E14" s="76" t="s">
        <v>123</v>
      </c>
      <c r="F14" s="80" t="s">
        <v>124</v>
      </c>
      <c r="G14" s="80" t="s">
        <v>125</v>
      </c>
      <c r="H14" s="80" t="s">
        <v>126</v>
      </c>
      <c r="I14" s="76" t="s">
        <v>97</v>
      </c>
      <c r="J14" s="86">
        <v>302500</v>
      </c>
      <c r="K14" s="80" t="s">
        <v>99</v>
      </c>
      <c r="L14" s="77">
        <v>44610</v>
      </c>
    </row>
    <row r="15" spans="1:14" s="83" customFormat="1" ht="12.5" x14ac:dyDescent="0.25">
      <c r="A15" s="76">
        <v>10</v>
      </c>
      <c r="B15" s="76" t="s">
        <v>73</v>
      </c>
      <c r="C15" s="77">
        <v>44525</v>
      </c>
      <c r="D15" s="77">
        <v>44628</v>
      </c>
      <c r="E15" s="76" t="s">
        <v>184</v>
      </c>
      <c r="F15" s="76" t="s">
        <v>185</v>
      </c>
      <c r="G15" s="76" t="s">
        <v>186</v>
      </c>
      <c r="H15" s="80" t="s">
        <v>187</v>
      </c>
      <c r="I15" s="76" t="s">
        <v>97</v>
      </c>
      <c r="J15" s="86">
        <v>69000</v>
      </c>
      <c r="K15" s="80" t="s">
        <v>122</v>
      </c>
      <c r="L15" s="77">
        <v>44629</v>
      </c>
    </row>
    <row r="16" spans="1:14" s="83" customFormat="1" ht="12.5" x14ac:dyDescent="0.25">
      <c r="A16" s="76">
        <v>11</v>
      </c>
      <c r="B16" s="76" t="s">
        <v>306</v>
      </c>
      <c r="C16" s="77">
        <v>44592</v>
      </c>
      <c r="D16" s="77">
        <v>44705</v>
      </c>
      <c r="E16" s="76" t="s">
        <v>168</v>
      </c>
      <c r="F16" s="76" t="s">
        <v>307</v>
      </c>
      <c r="G16" s="78" t="s">
        <v>308</v>
      </c>
      <c r="H16" s="80" t="s">
        <v>309</v>
      </c>
      <c r="I16" s="76" t="s">
        <v>97</v>
      </c>
      <c r="J16" s="84">
        <v>1282814</v>
      </c>
      <c r="K16" s="80" t="s">
        <v>99</v>
      </c>
      <c r="L16" s="77">
        <v>44715</v>
      </c>
    </row>
    <row r="17" spans="1:12" s="83" customFormat="1" ht="12.5" x14ac:dyDescent="0.25">
      <c r="A17" s="76">
        <v>12</v>
      </c>
      <c r="B17" s="76" t="s">
        <v>237</v>
      </c>
      <c r="C17" s="77">
        <v>44519</v>
      </c>
      <c r="D17" s="77">
        <v>44707</v>
      </c>
      <c r="E17" s="76" t="s">
        <v>353</v>
      </c>
      <c r="F17" s="76" t="s">
        <v>354</v>
      </c>
      <c r="G17" s="76" t="s">
        <v>355</v>
      </c>
      <c r="H17" s="80" t="s">
        <v>356</v>
      </c>
      <c r="I17" s="76" t="s">
        <v>97</v>
      </c>
      <c r="J17" s="84">
        <v>460985</v>
      </c>
      <c r="K17" s="76" t="s">
        <v>357</v>
      </c>
      <c r="L17" s="77">
        <v>44709</v>
      </c>
    </row>
    <row r="18" spans="1:12" s="83" customFormat="1" ht="12.5" x14ac:dyDescent="0.25">
      <c r="A18" s="76">
        <v>13</v>
      </c>
      <c r="B18" s="76" t="s">
        <v>415</v>
      </c>
      <c r="C18" s="77">
        <v>44613</v>
      </c>
      <c r="D18" s="77">
        <v>44726</v>
      </c>
      <c r="E18" s="76" t="s">
        <v>416</v>
      </c>
      <c r="F18" s="76" t="s">
        <v>376</v>
      </c>
      <c r="G18" s="76" t="s">
        <v>417</v>
      </c>
      <c r="H18" s="80" t="s">
        <v>418</v>
      </c>
      <c r="I18" s="76" t="s">
        <v>97</v>
      </c>
      <c r="J18" s="84">
        <v>2500</v>
      </c>
      <c r="K18" s="80" t="s">
        <v>122</v>
      </c>
      <c r="L18" s="77">
        <v>44728</v>
      </c>
    </row>
    <row r="19" spans="1:12" s="83" customFormat="1" ht="25" x14ac:dyDescent="0.25">
      <c r="A19" s="76">
        <v>14</v>
      </c>
      <c r="B19" s="76" t="s">
        <v>572</v>
      </c>
      <c r="C19" s="77">
        <v>44746</v>
      </c>
      <c r="D19" s="77">
        <v>44763</v>
      </c>
      <c r="E19" s="76" t="s">
        <v>573</v>
      </c>
      <c r="F19" s="80" t="s">
        <v>574</v>
      </c>
      <c r="G19" s="80" t="s">
        <v>575</v>
      </c>
      <c r="H19" s="80" t="s">
        <v>576</v>
      </c>
      <c r="I19" s="76" t="s">
        <v>97</v>
      </c>
      <c r="J19" s="84">
        <v>5474000</v>
      </c>
      <c r="K19" s="76" t="s">
        <v>99</v>
      </c>
      <c r="L19" s="77">
        <v>44764</v>
      </c>
    </row>
    <row r="20" spans="1:12" s="83" customFormat="1" ht="12.5" x14ac:dyDescent="0.25">
      <c r="A20" s="76">
        <v>15</v>
      </c>
      <c r="B20" s="76" t="s">
        <v>237</v>
      </c>
      <c r="C20" s="77">
        <v>44519</v>
      </c>
      <c r="D20" s="77">
        <v>44790</v>
      </c>
      <c r="E20" s="76" t="s">
        <v>577</v>
      </c>
      <c r="F20" s="80" t="s">
        <v>578</v>
      </c>
      <c r="G20" s="80" t="s">
        <v>579</v>
      </c>
      <c r="H20" s="80" t="s">
        <v>580</v>
      </c>
      <c r="I20" s="76" t="s">
        <v>97</v>
      </c>
      <c r="J20" s="84">
        <v>388835.5</v>
      </c>
      <c r="K20" s="76" t="s">
        <v>581</v>
      </c>
      <c r="L20" s="77">
        <v>44792</v>
      </c>
    </row>
    <row r="21" spans="1:12" s="83" customFormat="1" ht="25" x14ac:dyDescent="0.25">
      <c r="A21" s="76">
        <v>16</v>
      </c>
      <c r="B21" s="76" t="s">
        <v>630</v>
      </c>
      <c r="C21" s="77">
        <v>44733</v>
      </c>
      <c r="D21" s="77">
        <v>44805</v>
      </c>
      <c r="E21" s="76" t="s">
        <v>631</v>
      </c>
      <c r="F21" s="80" t="s">
        <v>632</v>
      </c>
      <c r="G21" s="80" t="s">
        <v>605</v>
      </c>
      <c r="H21" s="76" t="s">
        <v>633</v>
      </c>
      <c r="I21" s="76" t="s">
        <v>97</v>
      </c>
      <c r="J21" s="86">
        <v>17920</v>
      </c>
      <c r="K21" s="76" t="s">
        <v>634</v>
      </c>
      <c r="L21" s="77">
        <v>44806</v>
      </c>
    </row>
    <row r="22" spans="1:12" s="83" customFormat="1" ht="37.5" x14ac:dyDescent="0.35">
      <c r="A22" s="76">
        <v>17</v>
      </c>
      <c r="B22" s="76" t="s">
        <v>903</v>
      </c>
      <c r="C22" s="77">
        <v>44725</v>
      </c>
      <c r="D22" s="77">
        <v>44837</v>
      </c>
      <c r="E22" s="76" t="s">
        <v>904</v>
      </c>
      <c r="F22" s="76" t="s">
        <v>905</v>
      </c>
      <c r="G22" s="76" t="s">
        <v>906</v>
      </c>
      <c r="H22" s="76" t="s">
        <v>907</v>
      </c>
      <c r="I22" s="76" t="s">
        <v>97</v>
      </c>
      <c r="J22" s="87">
        <v>211485</v>
      </c>
      <c r="K22" s="76" t="s">
        <v>162</v>
      </c>
      <c r="L22" s="77">
        <v>44869</v>
      </c>
    </row>
    <row r="23" spans="1:12" s="83" customFormat="1" ht="12.5" x14ac:dyDescent="0.35">
      <c r="A23" s="76">
        <v>18</v>
      </c>
      <c r="B23" s="76" t="s">
        <v>908</v>
      </c>
      <c r="C23" s="77">
        <v>44798</v>
      </c>
      <c r="D23" s="77">
        <v>44874</v>
      </c>
      <c r="E23" s="76" t="s">
        <v>184</v>
      </c>
      <c r="F23" s="88" t="s">
        <v>909</v>
      </c>
      <c r="G23" s="76" t="s">
        <v>910</v>
      </c>
      <c r="H23" s="76" t="s">
        <v>911</v>
      </c>
      <c r="I23" s="76" t="s">
        <v>97</v>
      </c>
      <c r="J23" s="84">
        <v>109000</v>
      </c>
      <c r="K23" s="76" t="s">
        <v>122</v>
      </c>
      <c r="L23" s="77">
        <v>44876</v>
      </c>
    </row>
    <row r="24" spans="1:12" s="83" customFormat="1" ht="12.5" x14ac:dyDescent="0.35">
      <c r="A24" s="76">
        <v>19</v>
      </c>
      <c r="B24" s="76" t="s">
        <v>912</v>
      </c>
      <c r="C24" s="77">
        <v>44756</v>
      </c>
      <c r="D24" s="77">
        <v>44888</v>
      </c>
      <c r="E24" s="76" t="s">
        <v>913</v>
      </c>
      <c r="F24" s="76" t="s">
        <v>914</v>
      </c>
      <c r="G24" s="76" t="s">
        <v>915</v>
      </c>
      <c r="H24" s="76" t="s">
        <v>916</v>
      </c>
      <c r="I24" s="76" t="s">
        <v>97</v>
      </c>
      <c r="J24" s="84">
        <v>1159765</v>
      </c>
      <c r="K24" s="76" t="s">
        <v>917</v>
      </c>
      <c r="L24" s="77">
        <v>44891</v>
      </c>
    </row>
    <row r="25" spans="1:12" s="83" customFormat="1" ht="12.5" x14ac:dyDescent="0.35">
      <c r="A25" s="76">
        <v>20</v>
      </c>
      <c r="B25" s="134" t="s">
        <v>743</v>
      </c>
      <c r="C25" s="135"/>
      <c r="D25" s="135"/>
      <c r="E25" s="135"/>
      <c r="F25" s="135"/>
      <c r="G25" s="135"/>
      <c r="H25" s="135"/>
      <c r="I25" s="135"/>
      <c r="J25" s="135"/>
      <c r="K25" s="135"/>
      <c r="L25" s="136"/>
    </row>
    <row r="26" spans="1:12" s="83" customFormat="1" ht="12.5" x14ac:dyDescent="0.25">
      <c r="A26" s="76">
        <v>21</v>
      </c>
      <c r="B26" s="76" t="s">
        <v>912</v>
      </c>
      <c r="C26" s="77">
        <v>44756</v>
      </c>
      <c r="D26" s="77">
        <v>44888</v>
      </c>
      <c r="E26" s="76" t="s">
        <v>918</v>
      </c>
      <c r="F26" s="76" t="s">
        <v>919</v>
      </c>
      <c r="G26" s="76" t="s">
        <v>920</v>
      </c>
      <c r="H26" s="78" t="s">
        <v>916</v>
      </c>
      <c r="I26" s="76" t="s">
        <v>97</v>
      </c>
      <c r="J26" s="89">
        <v>30999</v>
      </c>
      <c r="K26" s="76" t="s">
        <v>917</v>
      </c>
      <c r="L26" s="77">
        <v>44891</v>
      </c>
    </row>
    <row r="27" spans="1:12" s="83" customFormat="1" ht="12.5" x14ac:dyDescent="0.25">
      <c r="A27" s="76">
        <v>22</v>
      </c>
      <c r="B27" s="76" t="s">
        <v>912</v>
      </c>
      <c r="C27" s="77">
        <v>44756</v>
      </c>
      <c r="D27" s="77">
        <v>44888</v>
      </c>
      <c r="E27" s="76" t="s">
        <v>921</v>
      </c>
      <c r="F27" s="76" t="s">
        <v>922</v>
      </c>
      <c r="G27" s="76" t="s">
        <v>923</v>
      </c>
      <c r="H27" s="78" t="s">
        <v>916</v>
      </c>
      <c r="I27" s="76" t="s">
        <v>97</v>
      </c>
      <c r="J27" s="89">
        <v>353745</v>
      </c>
      <c r="K27" s="76" t="s">
        <v>917</v>
      </c>
      <c r="L27" s="77">
        <v>44891</v>
      </c>
    </row>
    <row r="28" spans="1:12" s="83" customFormat="1" ht="12.5" x14ac:dyDescent="0.25">
      <c r="A28" s="76">
        <v>23</v>
      </c>
      <c r="B28" s="76" t="s">
        <v>1019</v>
      </c>
      <c r="C28" s="77">
        <v>44803</v>
      </c>
      <c r="D28" s="77">
        <v>44903</v>
      </c>
      <c r="E28" s="76" t="s">
        <v>1020</v>
      </c>
      <c r="F28" s="76" t="s">
        <v>1021</v>
      </c>
      <c r="G28" s="76" t="s">
        <v>1022</v>
      </c>
      <c r="H28" s="76" t="s">
        <v>1023</v>
      </c>
      <c r="I28" s="76" t="s">
        <v>97</v>
      </c>
      <c r="J28" s="89">
        <v>64740</v>
      </c>
      <c r="K28" s="76" t="s">
        <v>122</v>
      </c>
      <c r="L28" s="77">
        <v>44904</v>
      </c>
    </row>
    <row r="29" spans="1:12" s="83" customFormat="1" ht="12.5" x14ac:dyDescent="0.25">
      <c r="A29" s="76">
        <v>24</v>
      </c>
      <c r="B29" s="76" t="s">
        <v>1024</v>
      </c>
      <c r="C29" s="77">
        <v>44809</v>
      </c>
      <c r="D29" s="77">
        <v>44943</v>
      </c>
      <c r="E29" s="76" t="s">
        <v>1025</v>
      </c>
      <c r="F29" s="90" t="s">
        <v>1026</v>
      </c>
      <c r="G29" s="78" t="s">
        <v>1027</v>
      </c>
      <c r="H29" s="76" t="s">
        <v>1028</v>
      </c>
      <c r="I29" s="76" t="s">
        <v>97</v>
      </c>
      <c r="J29" s="89">
        <v>8820</v>
      </c>
      <c r="K29" s="76" t="s">
        <v>122</v>
      </c>
      <c r="L29" s="77">
        <v>44944</v>
      </c>
    </row>
    <row r="30" spans="1:12" s="83" customFormat="1" ht="12.5" x14ac:dyDescent="0.35">
      <c r="A30" s="76">
        <v>25</v>
      </c>
      <c r="B30" s="76" t="s">
        <v>828</v>
      </c>
      <c r="C30" s="77">
        <v>44795</v>
      </c>
      <c r="D30" s="77">
        <v>44953</v>
      </c>
      <c r="E30" s="76" t="s">
        <v>1029</v>
      </c>
      <c r="F30" s="76" t="s">
        <v>1030</v>
      </c>
      <c r="G30" s="76" t="s">
        <v>1031</v>
      </c>
      <c r="H30" s="76" t="s">
        <v>1032</v>
      </c>
      <c r="I30" s="76" t="s">
        <v>97</v>
      </c>
      <c r="J30" s="84">
        <v>82800</v>
      </c>
      <c r="K30" s="76" t="s">
        <v>122</v>
      </c>
      <c r="L30" s="77">
        <v>44957</v>
      </c>
    </row>
    <row r="31" spans="1:12" s="83" customFormat="1" ht="12.5" x14ac:dyDescent="0.35">
      <c r="A31" s="76">
        <v>26</v>
      </c>
      <c r="B31" s="76" t="s">
        <v>828</v>
      </c>
      <c r="C31" s="77">
        <v>44795</v>
      </c>
      <c r="D31" s="76" t="s">
        <v>84</v>
      </c>
      <c r="E31" s="76" t="s">
        <v>1029</v>
      </c>
      <c r="F31" s="76" t="s">
        <v>1033</v>
      </c>
      <c r="G31" s="76" t="s">
        <v>1034</v>
      </c>
      <c r="H31" s="76" t="s">
        <v>1032</v>
      </c>
      <c r="I31" s="76" t="s">
        <v>97</v>
      </c>
      <c r="J31" s="84">
        <v>196650</v>
      </c>
      <c r="K31" s="76" t="s">
        <v>122</v>
      </c>
      <c r="L31" s="76" t="s">
        <v>84</v>
      </c>
    </row>
    <row r="32" spans="1:12" s="83" customFormat="1" ht="12.5" x14ac:dyDescent="0.35">
      <c r="A32" s="76">
        <v>27</v>
      </c>
      <c r="B32" s="76" t="s">
        <v>828</v>
      </c>
      <c r="C32" s="77">
        <v>44795</v>
      </c>
      <c r="D32" s="77">
        <v>44953</v>
      </c>
      <c r="E32" s="76" t="s">
        <v>1029</v>
      </c>
      <c r="F32" s="76" t="s">
        <v>1035</v>
      </c>
      <c r="G32" s="76" t="s">
        <v>1036</v>
      </c>
      <c r="H32" s="76" t="s">
        <v>1032</v>
      </c>
      <c r="I32" s="76" t="s">
        <v>97</v>
      </c>
      <c r="J32" s="84">
        <v>14250</v>
      </c>
      <c r="K32" s="76" t="s">
        <v>122</v>
      </c>
      <c r="L32" s="77">
        <v>44957</v>
      </c>
    </row>
  </sheetData>
  <mergeCells count="5">
    <mergeCell ref="A1:L1"/>
    <mergeCell ref="A2:L2"/>
    <mergeCell ref="A3:L3"/>
    <mergeCell ref="A4:L4"/>
    <mergeCell ref="B25:L25"/>
  </mergeCells>
  <phoneticPr fontId="10" type="noConversion"/>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
  <sheetViews>
    <sheetView zoomScale="60" zoomScaleNormal="60" workbookViewId="0">
      <selection activeCell="A4" sqref="A4:O4"/>
    </sheetView>
  </sheetViews>
  <sheetFormatPr defaultColWidth="9.1796875" defaultRowHeight="21" customHeight="1" x14ac:dyDescent="0.35"/>
  <cols>
    <col min="1" max="1" width="12.81640625" style="1" customWidth="1"/>
    <col min="2" max="2" width="17" style="1" customWidth="1"/>
    <col min="3" max="5" width="15.7265625" style="1" customWidth="1"/>
    <col min="6" max="6" width="42.7265625" style="1" customWidth="1"/>
    <col min="7" max="7" width="60.7265625" style="1" customWidth="1"/>
    <col min="8" max="8" width="22.7265625" style="1" customWidth="1"/>
    <col min="9" max="9" width="60.54296875" style="1" customWidth="1"/>
    <col min="10" max="10" width="60.7265625" style="1" customWidth="1"/>
    <col min="11" max="11" width="20.7265625" style="1" customWidth="1"/>
    <col min="12" max="12" width="15.7265625" style="1" customWidth="1"/>
    <col min="13" max="15" width="20.7265625" style="1" customWidth="1"/>
    <col min="16" max="16384" width="9.1796875" style="1"/>
  </cols>
  <sheetData>
    <row r="1" spans="1:15" ht="39" customHeight="1" x14ac:dyDescent="0.35">
      <c r="A1" s="111" t="s">
        <v>17</v>
      </c>
      <c r="B1" s="112"/>
      <c r="C1" s="112"/>
      <c r="D1" s="112"/>
      <c r="E1" s="112"/>
      <c r="F1" s="112"/>
      <c r="G1" s="112"/>
      <c r="H1" s="112"/>
      <c r="I1" s="112"/>
      <c r="J1" s="112"/>
      <c r="K1" s="112"/>
      <c r="L1" s="112"/>
      <c r="M1" s="112"/>
      <c r="N1" s="112"/>
      <c r="O1" s="113"/>
    </row>
    <row r="2" spans="1:15" ht="25.5" customHeight="1" x14ac:dyDescent="0.35">
      <c r="A2" s="114" t="s">
        <v>18</v>
      </c>
      <c r="B2" s="115"/>
      <c r="C2" s="115"/>
      <c r="D2" s="115"/>
      <c r="E2" s="115"/>
      <c r="F2" s="115"/>
      <c r="G2" s="115"/>
      <c r="H2" s="115"/>
      <c r="I2" s="115"/>
      <c r="J2" s="115"/>
      <c r="K2" s="115"/>
      <c r="L2" s="115"/>
      <c r="M2" s="115"/>
      <c r="N2" s="115"/>
      <c r="O2" s="116"/>
    </row>
    <row r="3" spans="1:15" ht="25.5" customHeight="1" x14ac:dyDescent="0.35">
      <c r="A3" s="117" t="s">
        <v>59</v>
      </c>
      <c r="B3" s="118"/>
      <c r="C3" s="118"/>
      <c r="D3" s="118"/>
      <c r="E3" s="118"/>
      <c r="F3" s="118"/>
      <c r="G3" s="118"/>
      <c r="H3" s="118"/>
      <c r="I3" s="118"/>
      <c r="J3" s="118"/>
      <c r="K3" s="118"/>
      <c r="L3" s="118"/>
      <c r="M3" s="118"/>
      <c r="N3" s="118"/>
      <c r="O3" s="119"/>
    </row>
    <row r="4" spans="1:15" ht="25.5" customHeight="1" x14ac:dyDescent="0.35">
      <c r="A4" s="120" t="s">
        <v>20</v>
      </c>
      <c r="B4" s="121"/>
      <c r="C4" s="121"/>
      <c r="D4" s="121"/>
      <c r="E4" s="121"/>
      <c r="F4" s="121"/>
      <c r="G4" s="121"/>
      <c r="H4" s="121"/>
      <c r="I4" s="121"/>
      <c r="J4" s="121"/>
      <c r="K4" s="121"/>
      <c r="L4" s="121"/>
      <c r="M4" s="121"/>
      <c r="N4" s="121"/>
      <c r="O4" s="122"/>
    </row>
    <row r="5" spans="1:15" ht="25.5" customHeight="1" x14ac:dyDescent="0.35">
      <c r="A5" s="120" t="s">
        <v>21</v>
      </c>
      <c r="B5" s="121"/>
      <c r="C5" s="121"/>
      <c r="D5" s="121"/>
      <c r="E5" s="121"/>
      <c r="F5" s="121"/>
      <c r="G5" s="121"/>
      <c r="H5" s="121"/>
      <c r="I5" s="121"/>
      <c r="J5" s="121"/>
      <c r="K5" s="121"/>
      <c r="L5" s="121"/>
      <c r="M5" s="121"/>
      <c r="N5" s="121"/>
      <c r="O5" s="122"/>
    </row>
    <row r="6" spans="1:15" ht="57" customHeight="1" x14ac:dyDescent="0.35">
      <c r="A6" s="2" t="s">
        <v>0</v>
      </c>
      <c r="B6" s="3" t="s">
        <v>1</v>
      </c>
      <c r="C6" s="3" t="s">
        <v>2</v>
      </c>
      <c r="D6" s="3" t="s">
        <v>3</v>
      </c>
      <c r="E6" s="3" t="s">
        <v>4</v>
      </c>
      <c r="F6" s="3" t="s">
        <v>6</v>
      </c>
      <c r="G6" s="3" t="s">
        <v>7</v>
      </c>
      <c r="H6" s="3" t="s">
        <v>8</v>
      </c>
      <c r="I6" s="3" t="s">
        <v>9</v>
      </c>
      <c r="J6" s="3" t="s">
        <v>11</v>
      </c>
      <c r="K6" s="3" t="s">
        <v>12</v>
      </c>
      <c r="L6" s="3" t="s">
        <v>13</v>
      </c>
      <c r="M6" s="3" t="s">
        <v>14</v>
      </c>
      <c r="N6" s="3" t="s">
        <v>15</v>
      </c>
      <c r="O6" s="4" t="s">
        <v>16</v>
      </c>
    </row>
    <row r="7" spans="1:15" ht="21" customHeight="1" x14ac:dyDescent="0.35">
      <c r="A7" s="108" t="s">
        <v>51</v>
      </c>
      <c r="B7" s="109"/>
      <c r="C7" s="109"/>
      <c r="D7" s="109"/>
      <c r="E7" s="109"/>
      <c r="F7" s="109"/>
      <c r="G7" s="109"/>
      <c r="H7" s="109"/>
      <c r="I7" s="109"/>
      <c r="J7" s="109"/>
      <c r="K7" s="109"/>
      <c r="L7" s="109"/>
      <c r="M7" s="109"/>
      <c r="N7" s="109"/>
      <c r="O7" s="110"/>
    </row>
  </sheetData>
  <mergeCells count="6">
    <mergeCell ref="A7:O7"/>
    <mergeCell ref="A1:O1"/>
    <mergeCell ref="A2:O2"/>
    <mergeCell ref="A3:O3"/>
    <mergeCell ref="A4:O4"/>
    <mergeCell ref="A5:O5"/>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9"/>
  <sheetViews>
    <sheetView zoomScale="55" zoomScaleNormal="55" workbookViewId="0">
      <pane ySplit="6" topLeftCell="A18" activePane="bottomLeft" state="frozen"/>
      <selection activeCell="C1" sqref="C1"/>
      <selection pane="bottomLeft" activeCell="A20" sqref="A20:XFD22"/>
    </sheetView>
  </sheetViews>
  <sheetFormatPr defaultColWidth="9.1796875" defaultRowHeight="21" customHeight="1" x14ac:dyDescent="0.35"/>
  <cols>
    <col min="1" max="1" width="17.1796875" style="1" customWidth="1"/>
    <col min="2" max="4" width="15.7265625" style="1" customWidth="1"/>
    <col min="5" max="5" width="34.7265625" style="1" customWidth="1"/>
    <col min="6" max="6" width="42.7265625" style="1" customWidth="1"/>
    <col min="7" max="7" width="96.453125" style="1" customWidth="1"/>
    <col min="8" max="8" width="22.7265625" style="1" customWidth="1"/>
    <col min="9" max="9" width="70.81640625" style="1" customWidth="1"/>
    <col min="10" max="10" width="60.7265625" style="1" customWidth="1"/>
    <col min="11" max="11" width="20.7265625" style="10" customWidth="1"/>
    <col min="12" max="12" width="15.7265625" style="1" customWidth="1"/>
    <col min="13" max="14" width="20.7265625" style="1" customWidth="1"/>
    <col min="15" max="16384" width="9.1796875" style="1"/>
  </cols>
  <sheetData>
    <row r="1" spans="1:14" ht="39" customHeight="1" x14ac:dyDescent="0.35">
      <c r="A1" s="111" t="s">
        <v>17</v>
      </c>
      <c r="B1" s="112"/>
      <c r="C1" s="112"/>
      <c r="D1" s="112"/>
      <c r="E1" s="112"/>
      <c r="F1" s="112"/>
      <c r="G1" s="112"/>
      <c r="H1" s="112"/>
      <c r="I1" s="112"/>
      <c r="J1" s="112"/>
      <c r="K1" s="112"/>
      <c r="L1" s="112"/>
      <c r="M1" s="112"/>
      <c r="N1" s="113"/>
    </row>
    <row r="2" spans="1:14" ht="25.5" customHeight="1" x14ac:dyDescent="0.35">
      <c r="A2" s="114" t="s">
        <v>18</v>
      </c>
      <c r="B2" s="115"/>
      <c r="C2" s="115"/>
      <c r="D2" s="115"/>
      <c r="E2" s="115"/>
      <c r="F2" s="115"/>
      <c r="G2" s="115"/>
      <c r="H2" s="115"/>
      <c r="I2" s="115"/>
      <c r="J2" s="115"/>
      <c r="K2" s="115"/>
      <c r="L2" s="115"/>
      <c r="M2" s="115"/>
      <c r="N2" s="116"/>
    </row>
    <row r="3" spans="1:14" ht="25.5" customHeight="1" x14ac:dyDescent="0.35">
      <c r="A3" s="117" t="s">
        <v>59</v>
      </c>
      <c r="B3" s="118"/>
      <c r="C3" s="118"/>
      <c r="D3" s="118"/>
      <c r="E3" s="118"/>
      <c r="F3" s="118"/>
      <c r="G3" s="118"/>
      <c r="H3" s="118"/>
      <c r="I3" s="118"/>
      <c r="J3" s="118"/>
      <c r="K3" s="118"/>
      <c r="L3" s="118"/>
      <c r="M3" s="118"/>
      <c r="N3" s="119"/>
    </row>
    <row r="4" spans="1:14" ht="25.5" customHeight="1" x14ac:dyDescent="0.35">
      <c r="A4" s="120" t="s">
        <v>57</v>
      </c>
      <c r="B4" s="121"/>
      <c r="C4" s="121"/>
      <c r="D4" s="121"/>
      <c r="E4" s="121"/>
      <c r="F4" s="121"/>
      <c r="G4" s="121"/>
      <c r="H4" s="121"/>
      <c r="I4" s="121"/>
      <c r="J4" s="121"/>
      <c r="K4" s="121"/>
      <c r="L4" s="121"/>
      <c r="M4" s="121"/>
      <c r="N4" s="122"/>
    </row>
    <row r="5" spans="1:14" ht="25.5" customHeight="1" x14ac:dyDescent="0.35">
      <c r="A5" s="120" t="s">
        <v>24</v>
      </c>
      <c r="B5" s="121"/>
      <c r="C5" s="121"/>
      <c r="D5" s="121"/>
      <c r="E5" s="121"/>
      <c r="F5" s="121"/>
      <c r="G5" s="121"/>
      <c r="H5" s="121"/>
      <c r="I5" s="121"/>
      <c r="J5" s="121"/>
      <c r="K5" s="121"/>
      <c r="L5" s="121"/>
      <c r="M5" s="121"/>
      <c r="N5" s="122"/>
    </row>
    <row r="6" spans="1:14" ht="52.5" customHeight="1" x14ac:dyDescent="0.35">
      <c r="A6" s="3" t="s">
        <v>1</v>
      </c>
      <c r="B6" s="3" t="s">
        <v>2</v>
      </c>
      <c r="C6" s="3" t="s">
        <v>52</v>
      </c>
      <c r="D6" s="3" t="s">
        <v>4</v>
      </c>
      <c r="E6" s="3" t="s">
        <v>5</v>
      </c>
      <c r="F6" s="3" t="s">
        <v>6</v>
      </c>
      <c r="G6" s="3" t="s">
        <v>7</v>
      </c>
      <c r="H6" s="3" t="s">
        <v>8</v>
      </c>
      <c r="I6" s="3" t="s">
        <v>11</v>
      </c>
      <c r="J6" s="3" t="s">
        <v>9</v>
      </c>
      <c r="K6" s="9" t="s">
        <v>12</v>
      </c>
      <c r="L6" s="3" t="s">
        <v>13</v>
      </c>
      <c r="M6" s="3" t="s">
        <v>14</v>
      </c>
      <c r="N6" s="4" t="s">
        <v>55</v>
      </c>
    </row>
    <row r="7" spans="1:14" ht="298.5" customHeight="1" x14ac:dyDescent="0.35">
      <c r="A7" s="6" t="s">
        <v>63</v>
      </c>
      <c r="B7" s="7">
        <v>44529</v>
      </c>
      <c r="C7" s="7">
        <v>44580</v>
      </c>
      <c r="D7" s="7">
        <v>44588</v>
      </c>
      <c r="E7" s="6" t="s">
        <v>62</v>
      </c>
      <c r="F7" s="6" t="s">
        <v>64</v>
      </c>
      <c r="G7" s="43" t="s">
        <v>66</v>
      </c>
      <c r="H7" s="43" t="s">
        <v>65</v>
      </c>
      <c r="I7" s="6" t="s">
        <v>67</v>
      </c>
      <c r="J7" s="6" t="s">
        <v>68</v>
      </c>
      <c r="K7" s="52">
        <f>2.89*1210</f>
        <v>3496.9</v>
      </c>
      <c r="L7" s="7">
        <v>44595</v>
      </c>
      <c r="M7" s="7">
        <v>44595</v>
      </c>
      <c r="N7" s="6" t="s">
        <v>69</v>
      </c>
    </row>
    <row r="8" spans="1:14" ht="168" x14ac:dyDescent="0.35">
      <c r="A8" s="6" t="s">
        <v>133</v>
      </c>
      <c r="B8" s="7">
        <v>44594</v>
      </c>
      <c r="C8" s="7">
        <v>44610</v>
      </c>
      <c r="D8" s="7">
        <v>44622</v>
      </c>
      <c r="E8" s="6" t="s">
        <v>127</v>
      </c>
      <c r="F8" s="6" t="s">
        <v>134</v>
      </c>
      <c r="G8" s="6" t="s">
        <v>129</v>
      </c>
      <c r="H8" s="43" t="s">
        <v>130</v>
      </c>
      <c r="I8" s="6" t="s">
        <v>174</v>
      </c>
      <c r="J8" s="6" t="s">
        <v>175</v>
      </c>
      <c r="K8" s="53">
        <v>34800</v>
      </c>
      <c r="L8" s="7">
        <v>44630</v>
      </c>
      <c r="M8" s="7">
        <v>44630</v>
      </c>
      <c r="N8" s="6" t="s">
        <v>176</v>
      </c>
    </row>
    <row r="9" spans="1:14" ht="43.5" x14ac:dyDescent="0.35">
      <c r="A9" s="6" t="s">
        <v>131</v>
      </c>
      <c r="B9" s="7">
        <v>44600</v>
      </c>
      <c r="C9" s="7">
        <v>44616</v>
      </c>
      <c r="D9" s="7">
        <v>44624</v>
      </c>
      <c r="E9" s="6" t="s">
        <v>128</v>
      </c>
      <c r="F9" s="6" t="s">
        <v>132</v>
      </c>
      <c r="G9" s="6" t="s">
        <v>157</v>
      </c>
      <c r="H9" s="43" t="s">
        <v>158</v>
      </c>
      <c r="I9" s="123" t="s">
        <v>156</v>
      </c>
      <c r="J9" s="124"/>
      <c r="K9" s="124"/>
      <c r="L9" s="124"/>
      <c r="M9" s="124"/>
      <c r="N9" s="125"/>
    </row>
    <row r="10" spans="1:14" ht="98" x14ac:dyDescent="0.35">
      <c r="A10" s="6" t="s">
        <v>131</v>
      </c>
      <c r="B10" s="7">
        <v>44600</v>
      </c>
      <c r="C10" s="7">
        <v>44642</v>
      </c>
      <c r="D10" s="7">
        <v>44650</v>
      </c>
      <c r="E10" s="6" t="s">
        <v>173</v>
      </c>
      <c r="F10" s="6" t="s">
        <v>132</v>
      </c>
      <c r="G10" s="6" t="s">
        <v>192</v>
      </c>
      <c r="H10" s="6" t="s">
        <v>193</v>
      </c>
      <c r="I10" s="6" t="s">
        <v>197</v>
      </c>
      <c r="J10" s="6" t="s">
        <v>198</v>
      </c>
      <c r="K10" s="53" t="s">
        <v>199</v>
      </c>
      <c r="L10" s="7">
        <v>44658</v>
      </c>
      <c r="M10" s="7">
        <v>44658</v>
      </c>
      <c r="N10" s="6" t="s">
        <v>200</v>
      </c>
    </row>
    <row r="11" spans="1:14" ht="168" x14ac:dyDescent="0.35">
      <c r="A11" s="6" t="s">
        <v>280</v>
      </c>
      <c r="B11" s="22">
        <v>44662</v>
      </c>
      <c r="C11" s="7">
        <v>44684</v>
      </c>
      <c r="D11" s="22">
        <v>44692</v>
      </c>
      <c r="E11" s="6" t="s">
        <v>279</v>
      </c>
      <c r="F11" s="6" t="s">
        <v>64</v>
      </c>
      <c r="G11" s="6" t="s">
        <v>281</v>
      </c>
      <c r="H11" s="6" t="s">
        <v>282</v>
      </c>
      <c r="I11" s="6" t="s">
        <v>283</v>
      </c>
      <c r="J11" s="6" t="s">
        <v>284</v>
      </c>
      <c r="K11" s="53">
        <f>1200*2.7</f>
        <v>3240</v>
      </c>
      <c r="L11" s="7">
        <v>44699</v>
      </c>
      <c r="M11" s="7">
        <v>44699</v>
      </c>
      <c r="N11" s="6" t="s">
        <v>321</v>
      </c>
    </row>
    <row r="12" spans="1:14" ht="210" x14ac:dyDescent="0.35">
      <c r="A12" s="6" t="s">
        <v>322</v>
      </c>
      <c r="B12" s="7">
        <v>44680</v>
      </c>
      <c r="C12" s="7">
        <v>44706</v>
      </c>
      <c r="D12" s="7">
        <v>44714</v>
      </c>
      <c r="E12" s="6" t="s">
        <v>310</v>
      </c>
      <c r="F12" s="6" t="s">
        <v>323</v>
      </c>
      <c r="G12" s="6" t="s">
        <v>369</v>
      </c>
      <c r="H12" s="6" t="s">
        <v>370</v>
      </c>
      <c r="I12" s="6" t="s">
        <v>461</v>
      </c>
      <c r="J12" s="6" t="s">
        <v>464</v>
      </c>
      <c r="K12" s="6" t="s">
        <v>462</v>
      </c>
      <c r="L12" s="7">
        <v>44736</v>
      </c>
      <c r="M12" s="7">
        <v>44736</v>
      </c>
      <c r="N12" s="6" t="s">
        <v>463</v>
      </c>
    </row>
    <row r="13" spans="1:14" ht="42" x14ac:dyDescent="0.35">
      <c r="A13" s="6" t="s">
        <v>325</v>
      </c>
      <c r="B13" s="7">
        <v>44687</v>
      </c>
      <c r="C13" s="7">
        <v>44708</v>
      </c>
      <c r="D13" s="7">
        <v>44718</v>
      </c>
      <c r="E13" s="6" t="s">
        <v>311</v>
      </c>
      <c r="F13" s="6" t="s">
        <v>324</v>
      </c>
      <c r="G13" s="6" t="s">
        <v>371</v>
      </c>
      <c r="H13" s="6" t="s">
        <v>465</v>
      </c>
      <c r="I13" s="6" t="s">
        <v>372</v>
      </c>
      <c r="J13" s="6" t="s">
        <v>373</v>
      </c>
      <c r="K13" s="53">
        <f>8*329</f>
        <v>2632</v>
      </c>
      <c r="L13" s="7">
        <v>44726</v>
      </c>
      <c r="M13" s="7">
        <v>44726</v>
      </c>
      <c r="N13" s="6" t="s">
        <v>374</v>
      </c>
    </row>
    <row r="14" spans="1:14" ht="112" x14ac:dyDescent="0.35">
      <c r="A14" s="6" t="s">
        <v>359</v>
      </c>
      <c r="B14" s="7">
        <v>44685</v>
      </c>
      <c r="C14" s="7">
        <v>44713</v>
      </c>
      <c r="D14" s="7">
        <v>44721</v>
      </c>
      <c r="E14" s="6" t="s">
        <v>360</v>
      </c>
      <c r="F14" s="6" t="s">
        <v>358</v>
      </c>
      <c r="G14" s="6" t="s">
        <v>364</v>
      </c>
      <c r="H14" s="6" t="s">
        <v>365</v>
      </c>
      <c r="I14" s="6" t="s">
        <v>366</v>
      </c>
      <c r="J14" s="6" t="s">
        <v>368</v>
      </c>
      <c r="K14" s="6" t="s">
        <v>367</v>
      </c>
      <c r="L14" s="7">
        <v>44728</v>
      </c>
      <c r="M14" s="7">
        <v>44728</v>
      </c>
      <c r="N14" s="6" t="s">
        <v>402</v>
      </c>
    </row>
    <row r="15" spans="1:14" ht="154" x14ac:dyDescent="0.35">
      <c r="A15" s="6" t="s">
        <v>362</v>
      </c>
      <c r="B15" s="7">
        <v>44680</v>
      </c>
      <c r="C15" s="7">
        <v>44727</v>
      </c>
      <c r="D15" s="7">
        <v>44735</v>
      </c>
      <c r="E15" s="6" t="s">
        <v>361</v>
      </c>
      <c r="F15" s="6" t="s">
        <v>363</v>
      </c>
      <c r="G15" s="6" t="s">
        <v>456</v>
      </c>
      <c r="H15" s="6" t="s">
        <v>457</v>
      </c>
      <c r="I15" s="6" t="s">
        <v>458</v>
      </c>
      <c r="J15" s="6" t="s">
        <v>460</v>
      </c>
      <c r="K15" s="6" t="s">
        <v>459</v>
      </c>
      <c r="L15" s="7">
        <v>44756</v>
      </c>
      <c r="M15" s="7">
        <v>44756</v>
      </c>
      <c r="N15" s="6" t="s">
        <v>521</v>
      </c>
    </row>
    <row r="16" spans="1:14" ht="154" x14ac:dyDescent="0.35">
      <c r="A16" s="6" t="s">
        <v>518</v>
      </c>
      <c r="B16" s="7">
        <v>44687</v>
      </c>
      <c r="C16" s="7">
        <v>44740</v>
      </c>
      <c r="D16" s="7">
        <v>44748</v>
      </c>
      <c r="E16" s="1" t="s">
        <v>400</v>
      </c>
      <c r="F16" s="6" t="s">
        <v>401</v>
      </c>
      <c r="G16" s="6" t="s">
        <v>452</v>
      </c>
      <c r="H16" s="6" t="s">
        <v>453</v>
      </c>
      <c r="I16" s="6" t="s">
        <v>454</v>
      </c>
      <c r="J16" s="6" t="s">
        <v>455</v>
      </c>
      <c r="K16" s="6" t="s">
        <v>519</v>
      </c>
      <c r="L16" s="7">
        <v>44758</v>
      </c>
      <c r="M16" s="7">
        <v>44758</v>
      </c>
      <c r="N16" s="6" t="s">
        <v>520</v>
      </c>
    </row>
    <row r="17" spans="1:14" ht="130.5" x14ac:dyDescent="0.35">
      <c r="A17" s="6" t="s">
        <v>526</v>
      </c>
      <c r="B17" s="7">
        <v>44828</v>
      </c>
      <c r="C17" s="7">
        <v>44760</v>
      </c>
      <c r="D17" s="7">
        <v>44768</v>
      </c>
      <c r="E17" s="6" t="s">
        <v>517</v>
      </c>
      <c r="F17" s="6" t="s">
        <v>524</v>
      </c>
      <c r="G17" s="6" t="s">
        <v>522</v>
      </c>
      <c r="H17" s="57" t="s">
        <v>523</v>
      </c>
      <c r="I17" s="6" t="s">
        <v>528</v>
      </c>
      <c r="J17" s="6" t="s">
        <v>525</v>
      </c>
      <c r="K17" s="52">
        <v>1960</v>
      </c>
      <c r="L17" s="7">
        <v>44777</v>
      </c>
      <c r="M17" s="7">
        <v>44777</v>
      </c>
      <c r="N17" s="6" t="s">
        <v>527</v>
      </c>
    </row>
    <row r="18" spans="1:14" ht="98" x14ac:dyDescent="0.35">
      <c r="A18" s="6" t="s">
        <v>795</v>
      </c>
      <c r="B18" s="7">
        <v>44795</v>
      </c>
      <c r="C18" s="7">
        <v>44837</v>
      </c>
      <c r="D18" s="7">
        <v>44845</v>
      </c>
      <c r="E18" s="6" t="s">
        <v>788</v>
      </c>
      <c r="F18" s="6" t="s">
        <v>789</v>
      </c>
      <c r="G18" s="6" t="s">
        <v>790</v>
      </c>
      <c r="H18" s="6" t="s">
        <v>791</v>
      </c>
      <c r="I18" s="6" t="s">
        <v>792</v>
      </c>
      <c r="J18" s="6" t="s">
        <v>794</v>
      </c>
      <c r="K18" s="6" t="s">
        <v>793</v>
      </c>
      <c r="L18" s="7">
        <v>44854</v>
      </c>
      <c r="M18" s="7">
        <v>44854</v>
      </c>
      <c r="N18" s="6" t="s">
        <v>796</v>
      </c>
    </row>
    <row r="19" spans="1:14" ht="196" customHeight="1" x14ac:dyDescent="0.35">
      <c r="A19" s="6" t="s">
        <v>858</v>
      </c>
      <c r="B19" s="7">
        <v>44838</v>
      </c>
      <c r="C19" s="7">
        <v>44861</v>
      </c>
      <c r="D19" s="7">
        <v>44869</v>
      </c>
      <c r="E19" s="6" t="s">
        <v>856</v>
      </c>
      <c r="F19" s="6" t="s">
        <v>857</v>
      </c>
      <c r="G19" s="29" t="s">
        <v>859</v>
      </c>
      <c r="H19" s="29" t="s">
        <v>860</v>
      </c>
      <c r="I19" s="6" t="s">
        <v>861</v>
      </c>
      <c r="J19" s="6" t="s">
        <v>862</v>
      </c>
      <c r="K19" s="6" t="s">
        <v>863</v>
      </c>
      <c r="L19" s="7">
        <v>44877</v>
      </c>
      <c r="M19" s="7">
        <v>44877</v>
      </c>
      <c r="N19" s="6" t="s">
        <v>864</v>
      </c>
    </row>
  </sheetData>
  <mergeCells count="6">
    <mergeCell ref="I9:N9"/>
    <mergeCell ref="A1:N1"/>
    <mergeCell ref="A2:N2"/>
    <mergeCell ref="A3:N3"/>
    <mergeCell ref="A4:N4"/>
    <mergeCell ref="A5:N5"/>
  </mergeCells>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4"/>
  <sheetViews>
    <sheetView zoomScale="70" zoomScaleNormal="70" workbookViewId="0">
      <selection activeCell="A7" sqref="A7:XFD7"/>
    </sheetView>
  </sheetViews>
  <sheetFormatPr defaultColWidth="9.1796875" defaultRowHeight="21" customHeight="1" x14ac:dyDescent="0.35"/>
  <cols>
    <col min="1" max="1" width="12.81640625" style="1" customWidth="1"/>
    <col min="2" max="2" width="17.1796875" style="1" customWidth="1"/>
    <col min="3" max="5" width="15.7265625" style="1" customWidth="1"/>
    <col min="6" max="6" width="43.81640625" style="1" customWidth="1"/>
    <col min="7" max="7" width="59.453125" style="1" bestFit="1" customWidth="1"/>
    <col min="8" max="8" width="43.81640625" style="1" customWidth="1"/>
    <col min="9" max="9" width="60.7265625" style="1" customWidth="1"/>
    <col min="10" max="10" width="42.453125" style="1" customWidth="1"/>
    <col min="11" max="11" width="29.1796875" style="1" customWidth="1"/>
    <col min="12" max="12" width="20.7265625" style="10" customWidth="1"/>
    <col min="13" max="13" width="17" style="1" bestFit="1" customWidth="1"/>
    <col min="14" max="15" width="20.7265625" style="1" customWidth="1"/>
    <col min="16" max="16384" width="9.1796875" style="1"/>
  </cols>
  <sheetData>
    <row r="1" spans="1:15" ht="39" customHeight="1" x14ac:dyDescent="0.35">
      <c r="A1" s="111" t="s">
        <v>17</v>
      </c>
      <c r="B1" s="112"/>
      <c r="C1" s="112"/>
      <c r="D1" s="112"/>
      <c r="E1" s="112"/>
      <c r="F1" s="112"/>
      <c r="G1" s="112"/>
      <c r="H1" s="112"/>
      <c r="I1" s="112"/>
      <c r="J1" s="112"/>
      <c r="K1" s="112"/>
      <c r="L1" s="112"/>
      <c r="M1" s="112"/>
      <c r="N1" s="112"/>
      <c r="O1" s="113"/>
    </row>
    <row r="2" spans="1:15" ht="25.5" customHeight="1" x14ac:dyDescent="0.35">
      <c r="A2" s="114" t="s">
        <v>18</v>
      </c>
      <c r="B2" s="115"/>
      <c r="C2" s="115"/>
      <c r="D2" s="115"/>
      <c r="E2" s="115"/>
      <c r="F2" s="115"/>
      <c r="G2" s="115"/>
      <c r="H2" s="115"/>
      <c r="I2" s="115"/>
      <c r="J2" s="115"/>
      <c r="K2" s="115"/>
      <c r="L2" s="115"/>
      <c r="M2" s="115"/>
      <c r="N2" s="115"/>
      <c r="O2" s="116"/>
    </row>
    <row r="3" spans="1:15" ht="25.5" customHeight="1" x14ac:dyDescent="0.35">
      <c r="A3" s="117" t="s">
        <v>59</v>
      </c>
      <c r="B3" s="118"/>
      <c r="C3" s="118"/>
      <c r="D3" s="118"/>
      <c r="E3" s="118"/>
      <c r="F3" s="118"/>
      <c r="G3" s="118"/>
      <c r="H3" s="118"/>
      <c r="I3" s="118"/>
      <c r="J3" s="118"/>
      <c r="K3" s="118"/>
      <c r="L3" s="118"/>
      <c r="M3" s="118"/>
      <c r="N3" s="118"/>
      <c r="O3" s="119"/>
    </row>
    <row r="4" spans="1:15" ht="25.5" customHeight="1" x14ac:dyDescent="0.35">
      <c r="A4" s="120" t="s">
        <v>23</v>
      </c>
      <c r="B4" s="121"/>
      <c r="C4" s="121"/>
      <c r="D4" s="121"/>
      <c r="E4" s="121"/>
      <c r="F4" s="121"/>
      <c r="G4" s="121"/>
      <c r="H4" s="121"/>
      <c r="I4" s="121"/>
      <c r="J4" s="121"/>
      <c r="K4" s="121"/>
      <c r="L4" s="121"/>
      <c r="M4" s="121"/>
      <c r="N4" s="121"/>
      <c r="O4" s="122"/>
    </row>
    <row r="5" spans="1:15" ht="25.5" customHeight="1" x14ac:dyDescent="0.35">
      <c r="A5" s="120" t="s">
        <v>24</v>
      </c>
      <c r="B5" s="121"/>
      <c r="C5" s="121"/>
      <c r="D5" s="121"/>
      <c r="E5" s="121"/>
      <c r="F5" s="121"/>
      <c r="G5" s="121"/>
      <c r="H5" s="121"/>
      <c r="I5" s="121"/>
      <c r="J5" s="121"/>
      <c r="K5" s="121"/>
      <c r="L5" s="121"/>
      <c r="M5" s="121"/>
      <c r="N5" s="121"/>
      <c r="O5" s="122"/>
    </row>
    <row r="6" spans="1:15" ht="57" customHeight="1" x14ac:dyDescent="0.35">
      <c r="A6" s="2" t="s">
        <v>22</v>
      </c>
      <c r="B6" s="3" t="s">
        <v>1</v>
      </c>
      <c r="C6" s="3" t="s">
        <v>2</v>
      </c>
      <c r="D6" s="3" t="s">
        <v>3</v>
      </c>
      <c r="E6" s="3" t="s">
        <v>4</v>
      </c>
      <c r="F6" s="3" t="s">
        <v>6</v>
      </c>
      <c r="G6" s="3" t="s">
        <v>7</v>
      </c>
      <c r="H6" s="3" t="s">
        <v>8</v>
      </c>
      <c r="I6" s="3" t="s">
        <v>11</v>
      </c>
      <c r="J6" s="3" t="s">
        <v>9</v>
      </c>
      <c r="K6" s="3" t="s">
        <v>10</v>
      </c>
      <c r="L6" s="9" t="s">
        <v>12</v>
      </c>
      <c r="M6" s="3" t="s">
        <v>13</v>
      </c>
      <c r="N6" s="3" t="s">
        <v>14</v>
      </c>
      <c r="O6" s="4" t="s">
        <v>16</v>
      </c>
    </row>
    <row r="7" spans="1:15" ht="14" x14ac:dyDescent="0.35">
      <c r="A7" s="6">
        <v>1</v>
      </c>
      <c r="B7" s="6"/>
      <c r="C7" s="7"/>
      <c r="D7" s="7"/>
      <c r="E7" s="7"/>
      <c r="F7" s="6"/>
      <c r="G7" s="6"/>
      <c r="H7" s="6"/>
      <c r="I7" s="6"/>
      <c r="J7" s="6"/>
      <c r="K7" s="6"/>
      <c r="L7" s="19"/>
      <c r="M7" s="7"/>
      <c r="N7" s="7"/>
      <c r="O7" s="7"/>
    </row>
    <row r="8" spans="1:15" ht="14" x14ac:dyDescent="0.35">
      <c r="A8" s="6">
        <v>2</v>
      </c>
      <c r="B8" s="6"/>
      <c r="C8" s="7"/>
      <c r="D8" s="7"/>
      <c r="E8" s="7"/>
      <c r="F8" s="6"/>
      <c r="G8" s="6"/>
      <c r="H8" s="6"/>
      <c r="I8" s="6"/>
      <c r="J8" s="6"/>
      <c r="K8" s="6"/>
      <c r="L8" s="19"/>
      <c r="M8" s="7"/>
      <c r="N8" s="7"/>
      <c r="O8" s="7"/>
    </row>
    <row r="9" spans="1:15" ht="14" x14ac:dyDescent="0.35">
      <c r="A9" s="6">
        <v>3</v>
      </c>
      <c r="B9" s="6"/>
      <c r="C9" s="7"/>
      <c r="D9" s="7"/>
      <c r="E9" s="7"/>
      <c r="F9" s="6"/>
      <c r="G9" s="6"/>
      <c r="H9" s="6"/>
      <c r="I9" s="6"/>
      <c r="J9" s="6"/>
      <c r="K9" s="6"/>
      <c r="L9" s="19"/>
      <c r="M9" s="7"/>
      <c r="N9" s="7"/>
      <c r="O9" s="7"/>
    </row>
    <row r="10" spans="1:15" ht="21" customHeight="1" x14ac:dyDescent="0.35">
      <c r="A10" s="6"/>
      <c r="B10" s="6"/>
      <c r="C10" s="7"/>
      <c r="D10" s="7"/>
      <c r="E10" s="7"/>
      <c r="F10" s="6"/>
      <c r="G10" s="6"/>
      <c r="H10" s="6"/>
      <c r="I10" s="6"/>
      <c r="J10" s="6"/>
      <c r="K10" s="6"/>
      <c r="L10" s="19"/>
      <c r="M10" s="7"/>
      <c r="N10" s="7"/>
      <c r="O10" s="7"/>
    </row>
    <row r="11" spans="1:15" ht="21" customHeight="1" x14ac:dyDescent="0.35">
      <c r="A11" s="6"/>
      <c r="B11" s="6"/>
      <c r="C11" s="7"/>
      <c r="D11" s="7"/>
      <c r="E11" s="7"/>
      <c r="F11" s="6"/>
      <c r="G11" s="6"/>
      <c r="H11" s="6"/>
      <c r="I11" s="6"/>
      <c r="J11" s="6"/>
      <c r="K11" s="6"/>
      <c r="L11" s="19"/>
      <c r="M11" s="7"/>
      <c r="N11" s="7"/>
      <c r="O11" s="7"/>
    </row>
    <row r="12" spans="1:15" ht="21" customHeight="1" x14ac:dyDescent="0.35">
      <c r="A12" s="6"/>
      <c r="B12" s="6"/>
      <c r="C12" s="7"/>
      <c r="D12" s="7"/>
      <c r="E12" s="7"/>
      <c r="F12" s="6"/>
      <c r="G12" s="6"/>
      <c r="H12" s="6"/>
      <c r="I12" s="6"/>
      <c r="J12" s="6"/>
      <c r="K12" s="6"/>
      <c r="L12" s="19"/>
      <c r="M12" s="7"/>
      <c r="N12" s="7"/>
      <c r="O12" s="7"/>
    </row>
    <row r="13" spans="1:15" ht="21" customHeight="1" x14ac:dyDescent="0.35">
      <c r="A13" s="6"/>
      <c r="B13" s="6"/>
      <c r="C13" s="7"/>
      <c r="D13" s="7"/>
      <c r="E13" s="7"/>
      <c r="F13" s="6"/>
      <c r="G13" s="6"/>
      <c r="H13" s="6"/>
      <c r="I13" s="6"/>
      <c r="J13" s="6"/>
      <c r="K13" s="6"/>
      <c r="L13" s="19"/>
      <c r="M13" s="7"/>
      <c r="N13" s="7"/>
      <c r="O13" s="7"/>
    </row>
    <row r="14" spans="1:15" ht="21" customHeight="1" x14ac:dyDescent="0.35">
      <c r="A14" s="6"/>
      <c r="B14" s="6"/>
      <c r="C14" s="7"/>
      <c r="D14" s="7"/>
      <c r="E14" s="7"/>
      <c r="F14" s="6"/>
      <c r="G14" s="6"/>
      <c r="H14" s="6"/>
      <c r="I14" s="6"/>
      <c r="J14" s="6"/>
      <c r="K14" s="6"/>
      <c r="L14" s="19"/>
      <c r="M14" s="7"/>
      <c r="N14" s="7"/>
      <c r="O14" s="7"/>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
  <sheetViews>
    <sheetView topLeftCell="H1" zoomScale="60" zoomScaleNormal="60" workbookViewId="0">
      <selection activeCell="A4" sqref="A4:O4"/>
    </sheetView>
  </sheetViews>
  <sheetFormatPr defaultColWidth="9.1796875" defaultRowHeight="21" customHeight="1" x14ac:dyDescent="0.35"/>
  <cols>
    <col min="1" max="1" width="25.26953125" style="1" customWidth="1"/>
    <col min="2" max="2" width="25.453125" style="1" customWidth="1"/>
    <col min="3" max="3" width="15.7265625" style="1" customWidth="1"/>
    <col min="4" max="4" width="21.453125" style="1" customWidth="1"/>
    <col min="5" max="5" width="15.7265625" style="1" customWidth="1"/>
    <col min="6" max="6" width="57.54296875" style="1" customWidth="1"/>
    <col min="7" max="7" width="68.81640625" style="1" customWidth="1"/>
    <col min="8" max="8" width="28.1796875" style="1" customWidth="1"/>
    <col min="9" max="9" width="48.453125" style="1" customWidth="1"/>
    <col min="10" max="10" width="60.7265625" style="1" customWidth="1"/>
    <col min="11" max="11" width="25.7265625" style="1" customWidth="1"/>
    <col min="12" max="12" width="20.7265625" style="1" customWidth="1"/>
    <col min="13" max="13" width="19.7265625" style="1" customWidth="1"/>
    <col min="14" max="14" width="24.81640625" style="1" customWidth="1"/>
    <col min="15" max="15" width="20.7265625" style="1" customWidth="1"/>
    <col min="16" max="16384" width="9.1796875" style="1"/>
  </cols>
  <sheetData>
    <row r="1" spans="1:15" ht="39" customHeight="1" x14ac:dyDescent="0.35">
      <c r="A1" s="111" t="s">
        <v>17</v>
      </c>
      <c r="B1" s="112"/>
      <c r="C1" s="112"/>
      <c r="D1" s="112"/>
      <c r="E1" s="112"/>
      <c r="F1" s="112"/>
      <c r="G1" s="112"/>
      <c r="H1" s="112"/>
      <c r="I1" s="112"/>
      <c r="J1" s="112"/>
      <c r="K1" s="112"/>
      <c r="L1" s="112"/>
      <c r="M1" s="112"/>
      <c r="N1" s="112"/>
      <c r="O1" s="113"/>
    </row>
    <row r="2" spans="1:15" ht="25.5" customHeight="1" x14ac:dyDescent="0.35">
      <c r="A2" s="114" t="s">
        <v>18</v>
      </c>
      <c r="B2" s="115"/>
      <c r="C2" s="115"/>
      <c r="D2" s="115"/>
      <c r="E2" s="115"/>
      <c r="F2" s="115"/>
      <c r="G2" s="115"/>
      <c r="H2" s="115"/>
      <c r="I2" s="115"/>
      <c r="J2" s="115"/>
      <c r="K2" s="115"/>
      <c r="L2" s="115"/>
      <c r="M2" s="115"/>
      <c r="N2" s="115"/>
      <c r="O2" s="116"/>
    </row>
    <row r="3" spans="1:15" ht="25.5" customHeight="1" x14ac:dyDescent="0.35">
      <c r="A3" s="117" t="s">
        <v>59</v>
      </c>
      <c r="B3" s="118"/>
      <c r="C3" s="118"/>
      <c r="D3" s="118"/>
      <c r="E3" s="118"/>
      <c r="F3" s="118"/>
      <c r="G3" s="118"/>
      <c r="H3" s="118"/>
      <c r="I3" s="118"/>
      <c r="J3" s="118"/>
      <c r="K3" s="118"/>
      <c r="L3" s="118"/>
      <c r="M3" s="118"/>
      <c r="N3" s="118"/>
      <c r="O3" s="119"/>
    </row>
    <row r="4" spans="1:15" ht="25.5" customHeight="1" x14ac:dyDescent="0.35">
      <c r="A4" s="120" t="s">
        <v>25</v>
      </c>
      <c r="B4" s="121"/>
      <c r="C4" s="121"/>
      <c r="D4" s="121"/>
      <c r="E4" s="121"/>
      <c r="F4" s="121"/>
      <c r="G4" s="121"/>
      <c r="H4" s="121"/>
      <c r="I4" s="121"/>
      <c r="J4" s="121"/>
      <c r="K4" s="121"/>
      <c r="L4" s="121"/>
      <c r="M4" s="121"/>
      <c r="N4" s="121"/>
      <c r="O4" s="122"/>
    </row>
    <row r="5" spans="1:15" ht="25.5" customHeight="1" x14ac:dyDescent="0.35">
      <c r="A5" s="120" t="s">
        <v>26</v>
      </c>
      <c r="B5" s="121"/>
      <c r="C5" s="121"/>
      <c r="D5" s="121"/>
      <c r="E5" s="121"/>
      <c r="F5" s="121"/>
      <c r="G5" s="121"/>
      <c r="H5" s="121"/>
      <c r="I5" s="121"/>
      <c r="J5" s="121"/>
      <c r="K5" s="121"/>
      <c r="L5" s="121"/>
      <c r="M5" s="121"/>
      <c r="N5" s="121"/>
      <c r="O5" s="122"/>
    </row>
    <row r="6" spans="1:15" ht="93.75" customHeight="1" x14ac:dyDescent="0.35">
      <c r="A6" s="11" t="s">
        <v>53</v>
      </c>
      <c r="B6" s="12" t="s">
        <v>1</v>
      </c>
      <c r="C6" s="12" t="s">
        <v>2</v>
      </c>
      <c r="D6" s="12" t="s">
        <v>3</v>
      </c>
      <c r="E6" s="12" t="s">
        <v>4</v>
      </c>
      <c r="F6" s="12" t="s">
        <v>6</v>
      </c>
      <c r="G6" s="12" t="s">
        <v>7</v>
      </c>
      <c r="H6" s="12" t="s">
        <v>8</v>
      </c>
      <c r="I6" s="12" t="s">
        <v>11</v>
      </c>
      <c r="J6" s="12" t="s">
        <v>9</v>
      </c>
      <c r="K6" s="12" t="s">
        <v>10</v>
      </c>
      <c r="L6" s="12" t="s">
        <v>12</v>
      </c>
      <c r="M6" s="12" t="s">
        <v>13</v>
      </c>
      <c r="N6" s="12" t="s">
        <v>14</v>
      </c>
      <c r="O6" s="13" t="s">
        <v>16</v>
      </c>
    </row>
    <row r="7" spans="1:15" s="17" customFormat="1" ht="17.5" x14ac:dyDescent="0.35">
      <c r="A7" s="14">
        <v>1</v>
      </c>
      <c r="B7" s="15"/>
      <c r="C7" s="16"/>
      <c r="D7" s="16"/>
      <c r="E7" s="16"/>
      <c r="F7" s="15"/>
      <c r="G7" s="15"/>
      <c r="H7" s="15"/>
      <c r="I7" s="15"/>
      <c r="J7" s="15"/>
      <c r="K7" s="15"/>
      <c r="L7" s="15"/>
      <c r="M7" s="16"/>
      <c r="N7" s="16"/>
      <c r="O7" s="16"/>
    </row>
    <row r="8" spans="1:15" s="17" customFormat="1" ht="17.5" x14ac:dyDescent="0.35">
      <c r="A8" s="18">
        <v>2</v>
      </c>
      <c r="B8" s="15"/>
      <c r="C8" s="16"/>
      <c r="D8" s="16"/>
      <c r="E8" s="16"/>
      <c r="F8" s="15"/>
      <c r="G8" s="15"/>
      <c r="H8" s="15"/>
      <c r="I8" s="15"/>
      <c r="J8" s="15"/>
      <c r="K8" s="15"/>
      <c r="L8" s="44"/>
      <c r="M8" s="16"/>
      <c r="N8" s="16"/>
      <c r="O8" s="15"/>
    </row>
  </sheetData>
  <mergeCells count="5">
    <mergeCell ref="A1:O1"/>
    <mergeCell ref="A2:O2"/>
    <mergeCell ref="A3:O3"/>
    <mergeCell ref="A4:O4"/>
    <mergeCell ref="A5:O5"/>
  </mergeCells>
  <pageMargins left="0.511811024" right="0.511811024" top="0.78740157499999996" bottom="0.78740157499999996" header="0.31496062000000002" footer="0.31496062000000002"/>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7"/>
  <sheetViews>
    <sheetView zoomScale="70" zoomScaleNormal="70" workbookViewId="0">
      <pane ySplit="6" topLeftCell="A7" activePane="bottomLeft" state="frozen"/>
      <selection activeCell="C1" sqref="C1"/>
      <selection pane="bottomLeft" activeCell="B7" sqref="B7"/>
    </sheetView>
  </sheetViews>
  <sheetFormatPr defaultColWidth="9.1796875" defaultRowHeight="14" x14ac:dyDescent="0.35"/>
  <cols>
    <col min="1" max="1" width="17.26953125" style="1" customWidth="1"/>
    <col min="2" max="2" width="17.1796875" style="1" customWidth="1"/>
    <col min="3" max="5" width="15.7265625" style="1" customWidth="1"/>
    <col min="6" max="6" width="42.7265625" style="1" customWidth="1"/>
    <col min="7" max="7" width="60.7265625" style="1" customWidth="1"/>
    <col min="8" max="8" width="22.7265625" style="1" customWidth="1"/>
    <col min="9" max="9" width="42" style="1" customWidth="1"/>
    <col min="10" max="10" width="60.7265625" style="1" customWidth="1"/>
    <col min="11" max="11" width="20.7265625" style="10" customWidth="1"/>
    <col min="12" max="12" width="15.7265625" style="1" customWidth="1"/>
    <col min="13" max="14" width="20.7265625" style="1" customWidth="1"/>
    <col min="15" max="16384" width="9.1796875" style="1"/>
  </cols>
  <sheetData>
    <row r="1" spans="1:14" ht="45" x14ac:dyDescent="0.35">
      <c r="A1" s="111" t="s">
        <v>17</v>
      </c>
      <c r="B1" s="112"/>
      <c r="C1" s="112"/>
      <c r="D1" s="112"/>
      <c r="E1" s="112"/>
      <c r="F1" s="112"/>
      <c r="G1" s="112"/>
      <c r="H1" s="112"/>
      <c r="I1" s="112"/>
      <c r="J1" s="112"/>
      <c r="K1" s="112"/>
      <c r="L1" s="112"/>
      <c r="M1" s="112"/>
      <c r="N1" s="113"/>
    </row>
    <row r="2" spans="1:14" ht="25" x14ac:dyDescent="0.35">
      <c r="A2" s="114" t="s">
        <v>18</v>
      </c>
      <c r="B2" s="115"/>
      <c r="C2" s="115"/>
      <c r="D2" s="115"/>
      <c r="E2" s="115"/>
      <c r="F2" s="115"/>
      <c r="G2" s="115"/>
      <c r="H2" s="115"/>
      <c r="I2" s="115"/>
      <c r="J2" s="115"/>
      <c r="K2" s="115"/>
      <c r="L2" s="115"/>
      <c r="M2" s="115"/>
      <c r="N2" s="116"/>
    </row>
    <row r="3" spans="1:14" ht="25" x14ac:dyDescent="0.35">
      <c r="A3" s="117" t="s">
        <v>59</v>
      </c>
      <c r="B3" s="118"/>
      <c r="C3" s="118"/>
      <c r="D3" s="118"/>
      <c r="E3" s="118"/>
      <c r="F3" s="118"/>
      <c r="G3" s="118"/>
      <c r="H3" s="118"/>
      <c r="I3" s="118"/>
      <c r="J3" s="118"/>
      <c r="K3" s="118"/>
      <c r="L3" s="118"/>
      <c r="M3" s="118"/>
      <c r="N3" s="119"/>
    </row>
    <row r="4" spans="1:14" ht="25" x14ac:dyDescent="0.35">
      <c r="A4" s="120" t="s">
        <v>25</v>
      </c>
      <c r="B4" s="121"/>
      <c r="C4" s="121"/>
      <c r="D4" s="121"/>
      <c r="E4" s="121"/>
      <c r="F4" s="121"/>
      <c r="G4" s="121"/>
      <c r="H4" s="121"/>
      <c r="I4" s="121"/>
      <c r="J4" s="121"/>
      <c r="K4" s="121"/>
      <c r="L4" s="121"/>
      <c r="M4" s="121"/>
      <c r="N4" s="122"/>
    </row>
    <row r="5" spans="1:14" ht="25" x14ac:dyDescent="0.35">
      <c r="A5" s="120" t="s">
        <v>26</v>
      </c>
      <c r="B5" s="121"/>
      <c r="C5" s="121"/>
      <c r="D5" s="121"/>
      <c r="E5" s="121"/>
      <c r="F5" s="121"/>
      <c r="G5" s="121"/>
      <c r="H5" s="121"/>
      <c r="I5" s="121"/>
      <c r="J5" s="121"/>
      <c r="K5" s="121"/>
      <c r="L5" s="121"/>
      <c r="M5" s="121"/>
      <c r="N5" s="122"/>
    </row>
    <row r="6" spans="1:14" ht="42" x14ac:dyDescent="0.35">
      <c r="A6" s="2" t="s">
        <v>56</v>
      </c>
      <c r="B6" s="3" t="s">
        <v>1</v>
      </c>
      <c r="C6" s="3" t="s">
        <v>2</v>
      </c>
      <c r="D6" s="3" t="s">
        <v>3</v>
      </c>
      <c r="E6" s="3" t="s">
        <v>4</v>
      </c>
      <c r="F6" s="3" t="s">
        <v>6</v>
      </c>
      <c r="G6" s="3" t="s">
        <v>7</v>
      </c>
      <c r="H6" s="3" t="s">
        <v>8</v>
      </c>
      <c r="I6" s="12" t="s">
        <v>11</v>
      </c>
      <c r="J6" s="3" t="s">
        <v>9</v>
      </c>
      <c r="K6" s="9" t="s">
        <v>12</v>
      </c>
      <c r="L6" s="3" t="s">
        <v>13</v>
      </c>
      <c r="M6" s="3" t="s">
        <v>14</v>
      </c>
      <c r="N6" s="4" t="s">
        <v>16</v>
      </c>
    </row>
    <row r="7" spans="1:14" ht="98" x14ac:dyDescent="0.35">
      <c r="A7" s="6">
        <v>1</v>
      </c>
      <c r="B7" s="6" t="s">
        <v>60</v>
      </c>
      <c r="C7" s="7">
        <v>44532</v>
      </c>
      <c r="D7" s="7">
        <v>44593</v>
      </c>
      <c r="E7" s="7">
        <v>44630</v>
      </c>
      <c r="F7" s="6" t="s">
        <v>61</v>
      </c>
      <c r="G7" s="6" t="s">
        <v>177</v>
      </c>
      <c r="H7" s="6" t="s">
        <v>178</v>
      </c>
      <c r="I7" s="6" t="s">
        <v>245</v>
      </c>
      <c r="J7" s="6" t="s">
        <v>246</v>
      </c>
      <c r="K7" s="19">
        <v>7002070.6600000001</v>
      </c>
      <c r="L7" s="7">
        <v>44671</v>
      </c>
      <c r="M7" s="7">
        <v>44671</v>
      </c>
      <c r="N7" s="7">
        <v>44679</v>
      </c>
    </row>
  </sheetData>
  <mergeCells count="5">
    <mergeCell ref="A1:N1"/>
    <mergeCell ref="A2:N2"/>
    <mergeCell ref="A3:N3"/>
    <mergeCell ref="A4:N4"/>
    <mergeCell ref="A5:N5"/>
  </mergeCells>
  <pageMargins left="0.511811024" right="0.511811024" top="0.78740157499999996" bottom="0.78740157499999996" header="0.31496062000000002" footer="0.31496062000000002"/>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6"/>
  <sheetViews>
    <sheetView zoomScale="80" zoomScaleNormal="80" workbookViewId="0">
      <pane ySplit="5" topLeftCell="A32" activePane="bottomLeft" state="frozen"/>
      <selection pane="bottomLeft" activeCell="A15" sqref="A15:XFD15"/>
    </sheetView>
  </sheetViews>
  <sheetFormatPr defaultColWidth="9.1796875" defaultRowHeight="14" x14ac:dyDescent="0.35"/>
  <cols>
    <col min="1" max="1" width="13.7265625" style="1" customWidth="1"/>
    <col min="2" max="2" width="17.1796875" style="1" customWidth="1"/>
    <col min="3" max="5" width="15.7265625" style="22" customWidth="1"/>
    <col min="6" max="6" width="42.7265625" style="1" customWidth="1"/>
    <col min="7" max="7" width="60.7265625" style="1" customWidth="1"/>
    <col min="8" max="8" width="22.7265625" style="42" customWidth="1"/>
    <col min="9" max="9" width="60.7265625" style="1" customWidth="1"/>
    <col min="10" max="10" width="45.7265625" style="1" customWidth="1"/>
    <col min="11" max="11" width="20.7265625" style="10" customWidth="1"/>
    <col min="12" max="12" width="40.7265625" style="1" customWidth="1"/>
    <col min="13" max="14" width="20.7265625" style="22" customWidth="1"/>
    <col min="15" max="16384" width="9.1796875" style="1"/>
  </cols>
  <sheetData>
    <row r="1" spans="1:14" ht="45" x14ac:dyDescent="0.35">
      <c r="A1" s="111" t="s">
        <v>17</v>
      </c>
      <c r="B1" s="112"/>
      <c r="C1" s="112"/>
      <c r="D1" s="112"/>
      <c r="E1" s="112"/>
      <c r="F1" s="112"/>
      <c r="G1" s="112"/>
      <c r="H1" s="112"/>
      <c r="I1" s="112"/>
      <c r="J1" s="112"/>
      <c r="K1" s="112"/>
      <c r="L1" s="112"/>
      <c r="M1" s="112"/>
      <c r="N1" s="113"/>
    </row>
    <row r="2" spans="1:14" ht="25" x14ac:dyDescent="0.35">
      <c r="A2" s="114" t="s">
        <v>18</v>
      </c>
      <c r="B2" s="115"/>
      <c r="C2" s="115"/>
      <c r="D2" s="115"/>
      <c r="E2" s="115"/>
      <c r="F2" s="115"/>
      <c r="G2" s="115"/>
      <c r="H2" s="115"/>
      <c r="I2" s="115"/>
      <c r="J2" s="115"/>
      <c r="K2" s="115"/>
      <c r="L2" s="115"/>
      <c r="M2" s="115"/>
      <c r="N2" s="116"/>
    </row>
    <row r="3" spans="1:14" ht="25" x14ac:dyDescent="0.35">
      <c r="A3" s="117" t="s">
        <v>59</v>
      </c>
      <c r="B3" s="118"/>
      <c r="C3" s="118"/>
      <c r="D3" s="118"/>
      <c r="E3" s="118"/>
      <c r="F3" s="118"/>
      <c r="G3" s="118"/>
      <c r="H3" s="118"/>
      <c r="I3" s="118"/>
      <c r="J3" s="118"/>
      <c r="K3" s="118"/>
      <c r="L3" s="118"/>
      <c r="M3" s="118"/>
      <c r="N3" s="119"/>
    </row>
    <row r="4" spans="1:14" ht="25" x14ac:dyDescent="0.35">
      <c r="A4" s="120" t="s">
        <v>27</v>
      </c>
      <c r="B4" s="121"/>
      <c r="C4" s="121"/>
      <c r="D4" s="121"/>
      <c r="E4" s="121"/>
      <c r="F4" s="121"/>
      <c r="G4" s="121"/>
      <c r="H4" s="121"/>
      <c r="I4" s="121"/>
      <c r="J4" s="121"/>
      <c r="K4" s="121"/>
      <c r="L4" s="121"/>
      <c r="M4" s="121"/>
      <c r="N4" s="122"/>
    </row>
    <row r="5" spans="1:14" ht="82.5" customHeight="1" x14ac:dyDescent="0.35">
      <c r="A5" s="2" t="s">
        <v>28</v>
      </c>
      <c r="B5" s="3" t="s">
        <v>1</v>
      </c>
      <c r="C5" s="21" t="s">
        <v>2</v>
      </c>
      <c r="D5" s="21" t="s">
        <v>29</v>
      </c>
      <c r="E5" s="21" t="s">
        <v>30</v>
      </c>
      <c r="F5" s="3" t="s">
        <v>6</v>
      </c>
      <c r="G5" s="3" t="s">
        <v>31</v>
      </c>
      <c r="H5" s="41" t="s">
        <v>8</v>
      </c>
      <c r="I5" s="3" t="s">
        <v>9</v>
      </c>
      <c r="J5" s="3" t="s">
        <v>32</v>
      </c>
      <c r="K5" s="9" t="s">
        <v>12</v>
      </c>
      <c r="L5" s="3" t="s">
        <v>33</v>
      </c>
      <c r="M5" s="21" t="s">
        <v>58</v>
      </c>
      <c r="N5" s="23" t="s">
        <v>16</v>
      </c>
    </row>
    <row r="6" spans="1:14" x14ac:dyDescent="0.35">
      <c r="A6" s="20">
        <v>1</v>
      </c>
      <c r="B6" s="31" t="s">
        <v>139</v>
      </c>
      <c r="C6" s="31" t="s">
        <v>140</v>
      </c>
      <c r="D6" s="31" t="s">
        <v>83</v>
      </c>
      <c r="E6" s="22">
        <v>44608</v>
      </c>
      <c r="F6" s="20" t="s">
        <v>141</v>
      </c>
      <c r="G6" s="20" t="s">
        <v>142</v>
      </c>
      <c r="H6" s="20" t="s">
        <v>143</v>
      </c>
      <c r="I6" s="20" t="s">
        <v>144</v>
      </c>
      <c r="J6" s="20" t="s">
        <v>145</v>
      </c>
      <c r="K6" s="19">
        <v>2370000</v>
      </c>
      <c r="L6" s="20" t="s">
        <v>146</v>
      </c>
      <c r="M6" s="20" t="s">
        <v>148</v>
      </c>
      <c r="N6" s="31" t="s">
        <v>147</v>
      </c>
    </row>
    <row r="7" spans="1:14" x14ac:dyDescent="0.35">
      <c r="A7" s="20">
        <v>2</v>
      </c>
      <c r="B7" s="31" t="s">
        <v>149</v>
      </c>
      <c r="C7" s="31" t="s">
        <v>150</v>
      </c>
      <c r="D7" s="31" t="s">
        <v>202</v>
      </c>
      <c r="E7" s="31" t="s">
        <v>83</v>
      </c>
      <c r="F7" s="20" t="s">
        <v>151</v>
      </c>
      <c r="G7" s="20" t="s">
        <v>152</v>
      </c>
      <c r="H7" s="20" t="s">
        <v>153</v>
      </c>
      <c r="I7" s="20" t="s">
        <v>154</v>
      </c>
      <c r="J7" s="20" t="s">
        <v>155</v>
      </c>
      <c r="K7" s="19">
        <v>2662.29</v>
      </c>
      <c r="L7" s="20" t="s">
        <v>89</v>
      </c>
      <c r="M7" s="20" t="s">
        <v>256</v>
      </c>
      <c r="N7" s="31" t="s">
        <v>299</v>
      </c>
    </row>
    <row r="8" spans="1:14" ht="28" x14ac:dyDescent="0.35">
      <c r="A8" s="20">
        <v>3</v>
      </c>
      <c r="B8" s="31" t="s">
        <v>201</v>
      </c>
      <c r="C8" s="31" t="s">
        <v>206</v>
      </c>
      <c r="D8" s="31" t="s">
        <v>254</v>
      </c>
      <c r="E8" s="31" t="s">
        <v>83</v>
      </c>
      <c r="F8" s="20" t="s">
        <v>203</v>
      </c>
      <c r="G8" s="1" t="s">
        <v>204</v>
      </c>
      <c r="H8" s="20" t="s">
        <v>205</v>
      </c>
      <c r="I8" s="20" t="s">
        <v>207</v>
      </c>
      <c r="J8" s="20" t="s">
        <v>155</v>
      </c>
      <c r="K8" s="19">
        <v>14623</v>
      </c>
      <c r="L8" s="20" t="s">
        <v>208</v>
      </c>
      <c r="M8" s="20" t="s">
        <v>255</v>
      </c>
      <c r="N8" s="31" t="s">
        <v>83</v>
      </c>
    </row>
    <row r="9" spans="1:14" x14ac:dyDescent="0.35">
      <c r="A9" s="20">
        <v>4</v>
      </c>
      <c r="B9" s="31" t="s">
        <v>209</v>
      </c>
      <c r="C9" s="31" t="s">
        <v>210</v>
      </c>
      <c r="D9" s="31" t="s">
        <v>257</v>
      </c>
      <c r="E9" s="31" t="s">
        <v>83</v>
      </c>
      <c r="F9" s="20" t="s">
        <v>211</v>
      </c>
      <c r="G9" s="20" t="s">
        <v>212</v>
      </c>
      <c r="H9" s="20" t="s">
        <v>213</v>
      </c>
      <c r="I9" s="20" t="s">
        <v>214</v>
      </c>
      <c r="J9" s="20" t="s">
        <v>155</v>
      </c>
      <c r="K9" s="19">
        <v>6050</v>
      </c>
      <c r="L9" s="20" t="s">
        <v>208</v>
      </c>
      <c r="M9" s="20" t="s">
        <v>258</v>
      </c>
      <c r="N9" s="31" t="s">
        <v>83</v>
      </c>
    </row>
    <row r="10" spans="1:14" ht="42" x14ac:dyDescent="0.35">
      <c r="A10" s="20">
        <v>5</v>
      </c>
      <c r="B10" s="31" t="s">
        <v>215</v>
      </c>
      <c r="C10" s="31" t="s">
        <v>216</v>
      </c>
      <c r="D10" s="31" t="s">
        <v>217</v>
      </c>
      <c r="E10" s="31" t="s">
        <v>83</v>
      </c>
      <c r="F10" s="20" t="s">
        <v>218</v>
      </c>
      <c r="G10" s="20" t="s">
        <v>219</v>
      </c>
      <c r="H10" s="20" t="s">
        <v>220</v>
      </c>
      <c r="I10" s="20" t="s">
        <v>221</v>
      </c>
      <c r="J10" s="20" t="s">
        <v>155</v>
      </c>
      <c r="K10" s="19">
        <v>10971</v>
      </c>
      <c r="L10" s="20" t="s">
        <v>208</v>
      </c>
      <c r="M10" s="20" t="s">
        <v>229</v>
      </c>
      <c r="N10" s="31" t="s">
        <v>83</v>
      </c>
    </row>
    <row r="11" spans="1:14" ht="28" x14ac:dyDescent="0.35">
      <c r="A11" s="20">
        <v>6</v>
      </c>
      <c r="B11" s="6" t="s">
        <v>222</v>
      </c>
      <c r="C11" s="31" t="s">
        <v>223</v>
      </c>
      <c r="D11" s="31" t="s">
        <v>217</v>
      </c>
      <c r="E11" s="31" t="s">
        <v>83</v>
      </c>
      <c r="F11" s="6" t="s">
        <v>224</v>
      </c>
      <c r="G11" s="20" t="s">
        <v>225</v>
      </c>
      <c r="H11" s="20" t="s">
        <v>226</v>
      </c>
      <c r="I11" s="20" t="s">
        <v>227</v>
      </c>
      <c r="J11" s="20" t="s">
        <v>155</v>
      </c>
      <c r="K11" s="19">
        <v>17500</v>
      </c>
      <c r="L11" s="20" t="s">
        <v>208</v>
      </c>
      <c r="M11" s="20" t="s">
        <v>228</v>
      </c>
      <c r="N11" s="31" t="s">
        <v>259</v>
      </c>
    </row>
    <row r="12" spans="1:14" ht="29" x14ac:dyDescent="0.35">
      <c r="A12" s="20">
        <v>7</v>
      </c>
      <c r="B12" s="43" t="s">
        <v>247</v>
      </c>
      <c r="C12" s="31" t="s">
        <v>248</v>
      </c>
      <c r="D12" s="31" t="s">
        <v>83</v>
      </c>
      <c r="E12" s="31" t="s">
        <v>337</v>
      </c>
      <c r="F12" s="43" t="s">
        <v>249</v>
      </c>
      <c r="G12" s="20" t="s">
        <v>250</v>
      </c>
      <c r="H12" s="20" t="s">
        <v>253</v>
      </c>
      <c r="I12" s="20" t="s">
        <v>83</v>
      </c>
      <c r="J12" s="20" t="s">
        <v>251</v>
      </c>
      <c r="K12" s="19">
        <v>654376.28</v>
      </c>
      <c r="L12" s="20" t="s">
        <v>252</v>
      </c>
      <c r="M12" s="20" t="s">
        <v>339</v>
      </c>
      <c r="N12" s="31" t="s">
        <v>338</v>
      </c>
    </row>
    <row r="13" spans="1:14" ht="14.5" customHeight="1" x14ac:dyDescent="0.35">
      <c r="A13" s="20">
        <v>8</v>
      </c>
      <c r="B13" s="31"/>
      <c r="C13" s="129" t="s">
        <v>743</v>
      </c>
      <c r="D13" s="109"/>
      <c r="E13" s="109"/>
      <c r="F13" s="109"/>
      <c r="G13" s="109"/>
      <c r="H13" s="109"/>
      <c r="I13" s="109"/>
      <c r="J13" s="109"/>
      <c r="K13" s="109"/>
      <c r="L13" s="109"/>
      <c r="M13" s="109"/>
      <c r="N13" s="130"/>
    </row>
    <row r="14" spans="1:14" ht="42" x14ac:dyDescent="0.35">
      <c r="A14" s="20">
        <v>9</v>
      </c>
      <c r="B14" s="31" t="s">
        <v>300</v>
      </c>
      <c r="C14" s="31" t="s">
        <v>327</v>
      </c>
      <c r="D14" s="31" t="s">
        <v>83</v>
      </c>
      <c r="E14" s="31" t="s">
        <v>328</v>
      </c>
      <c r="F14" s="20" t="s">
        <v>329</v>
      </c>
      <c r="G14" s="20" t="s">
        <v>330</v>
      </c>
      <c r="H14" s="20" t="s">
        <v>331</v>
      </c>
      <c r="I14" s="20" t="s">
        <v>332</v>
      </c>
      <c r="J14" s="20" t="s">
        <v>333</v>
      </c>
      <c r="K14" s="19">
        <v>2160000</v>
      </c>
      <c r="L14" s="20" t="s">
        <v>334</v>
      </c>
      <c r="M14" s="20" t="s">
        <v>336</v>
      </c>
      <c r="N14" s="31" t="s">
        <v>335</v>
      </c>
    </row>
    <row r="15" spans="1:14" ht="102.65" customHeight="1" x14ac:dyDescent="0.35">
      <c r="A15" s="20">
        <v>10</v>
      </c>
      <c r="B15" s="31" t="s">
        <v>340</v>
      </c>
      <c r="C15" s="31" t="s">
        <v>341</v>
      </c>
      <c r="D15" s="31" t="s">
        <v>342</v>
      </c>
      <c r="E15" s="31" t="s">
        <v>83</v>
      </c>
      <c r="F15" s="20" t="s">
        <v>343</v>
      </c>
      <c r="G15" s="20" t="s">
        <v>344</v>
      </c>
      <c r="H15" s="20" t="s">
        <v>346</v>
      </c>
      <c r="I15" s="20" t="s">
        <v>345</v>
      </c>
      <c r="J15" s="20" t="s">
        <v>155</v>
      </c>
      <c r="K15" s="19">
        <v>2680</v>
      </c>
      <c r="L15" s="20" t="s">
        <v>347</v>
      </c>
      <c r="M15" s="20" t="s">
        <v>385</v>
      </c>
      <c r="N15" s="31" t="s">
        <v>386</v>
      </c>
    </row>
    <row r="16" spans="1:14" ht="28" x14ac:dyDescent="0.35">
      <c r="A16" s="20">
        <v>11</v>
      </c>
      <c r="B16" s="31" t="s">
        <v>403</v>
      </c>
      <c r="C16" s="31" t="s">
        <v>408</v>
      </c>
      <c r="D16" s="31" t="s">
        <v>409</v>
      </c>
      <c r="E16" s="31" t="s">
        <v>83</v>
      </c>
      <c r="F16" s="20" t="s">
        <v>404</v>
      </c>
      <c r="G16" s="20" t="s">
        <v>405</v>
      </c>
      <c r="H16" s="20" t="s">
        <v>406</v>
      </c>
      <c r="I16" s="20" t="s">
        <v>407</v>
      </c>
      <c r="J16" s="20" t="s">
        <v>155</v>
      </c>
      <c r="K16" s="19">
        <v>2600</v>
      </c>
      <c r="L16" s="20" t="s">
        <v>208</v>
      </c>
      <c r="M16" s="20" t="s">
        <v>410</v>
      </c>
      <c r="N16" s="31" t="s">
        <v>83</v>
      </c>
    </row>
    <row r="17" spans="1:14" ht="28" x14ac:dyDescent="0.35">
      <c r="A17" s="20">
        <v>12</v>
      </c>
      <c r="B17" s="31" t="s">
        <v>466</v>
      </c>
      <c r="C17" s="31" t="s">
        <v>467</v>
      </c>
      <c r="D17" s="31" t="s">
        <v>468</v>
      </c>
      <c r="E17" s="31" t="s">
        <v>83</v>
      </c>
      <c r="F17" s="20" t="s">
        <v>469</v>
      </c>
      <c r="G17" s="20" t="s">
        <v>470</v>
      </c>
      <c r="H17" s="20" t="s">
        <v>471</v>
      </c>
      <c r="I17" s="20" t="s">
        <v>472</v>
      </c>
      <c r="J17" s="20" t="s">
        <v>155</v>
      </c>
      <c r="K17" s="19">
        <v>3122</v>
      </c>
      <c r="L17" s="20" t="s">
        <v>208</v>
      </c>
      <c r="M17" s="20" t="s">
        <v>473</v>
      </c>
      <c r="N17" s="31" t="s">
        <v>83</v>
      </c>
    </row>
    <row r="18" spans="1:14" ht="56" x14ac:dyDescent="0.35">
      <c r="A18" s="20">
        <v>13</v>
      </c>
      <c r="B18" s="31" t="s">
        <v>474</v>
      </c>
      <c r="C18" s="31" t="s">
        <v>475</v>
      </c>
      <c r="D18" s="31" t="s">
        <v>83</v>
      </c>
      <c r="E18" s="31" t="s">
        <v>531</v>
      </c>
      <c r="F18" s="6" t="s">
        <v>478</v>
      </c>
      <c r="G18" s="20" t="s">
        <v>477</v>
      </c>
      <c r="H18" s="20" t="s">
        <v>479</v>
      </c>
      <c r="I18" s="20" t="s">
        <v>83</v>
      </c>
      <c r="J18" s="20" t="s">
        <v>476</v>
      </c>
      <c r="K18" s="19">
        <v>2042820.96</v>
      </c>
      <c r="L18" s="20" t="s">
        <v>89</v>
      </c>
      <c r="M18" s="20" t="s">
        <v>538</v>
      </c>
      <c r="N18" s="31" t="s">
        <v>537</v>
      </c>
    </row>
    <row r="19" spans="1:14" x14ac:dyDescent="0.35">
      <c r="A19" s="20">
        <v>14</v>
      </c>
      <c r="B19" s="31" t="s">
        <v>529</v>
      </c>
      <c r="C19" s="31" t="s">
        <v>530</v>
      </c>
      <c r="D19" s="31" t="s">
        <v>83</v>
      </c>
      <c r="E19" s="31" t="s">
        <v>531</v>
      </c>
      <c r="F19" s="20" t="s">
        <v>532</v>
      </c>
      <c r="G19" s="20" t="s">
        <v>533</v>
      </c>
      <c r="H19" s="20" t="s">
        <v>534</v>
      </c>
      <c r="I19" s="20" t="s">
        <v>83</v>
      </c>
      <c r="J19" s="20" t="s">
        <v>145</v>
      </c>
      <c r="K19" s="19">
        <v>600000</v>
      </c>
      <c r="L19" s="20" t="s">
        <v>146</v>
      </c>
      <c r="M19" s="20" t="s">
        <v>535</v>
      </c>
      <c r="N19" s="31" t="s">
        <v>536</v>
      </c>
    </row>
    <row r="20" spans="1:14" ht="84" x14ac:dyDescent="0.35">
      <c r="A20" s="20">
        <v>15</v>
      </c>
      <c r="B20" s="31" t="s">
        <v>326</v>
      </c>
      <c r="C20" s="31" t="s">
        <v>744</v>
      </c>
      <c r="D20" s="31" t="s">
        <v>83</v>
      </c>
      <c r="E20" s="31" t="s">
        <v>745</v>
      </c>
      <c r="F20" s="20" t="s">
        <v>746</v>
      </c>
      <c r="G20" s="20" t="s">
        <v>738</v>
      </c>
      <c r="H20" s="20" t="s">
        <v>739</v>
      </c>
      <c r="I20" s="20" t="s">
        <v>83</v>
      </c>
      <c r="J20" s="20" t="s">
        <v>747</v>
      </c>
      <c r="K20" s="19" t="s">
        <v>83</v>
      </c>
      <c r="L20" s="20" t="s">
        <v>741</v>
      </c>
      <c r="M20" s="20" t="s">
        <v>83</v>
      </c>
      <c r="N20" s="31" t="s">
        <v>688</v>
      </c>
    </row>
    <row r="21" spans="1:14" ht="84" x14ac:dyDescent="0.35">
      <c r="A21" s="20">
        <v>16</v>
      </c>
      <c r="B21" s="31" t="s">
        <v>583</v>
      </c>
      <c r="C21" s="31" t="s">
        <v>584</v>
      </c>
      <c r="D21" s="31" t="s">
        <v>83</v>
      </c>
      <c r="E21" s="31" t="s">
        <v>698</v>
      </c>
      <c r="F21" s="20" t="s">
        <v>585</v>
      </c>
      <c r="G21" s="20" t="s">
        <v>477</v>
      </c>
      <c r="H21" s="20" t="s">
        <v>479</v>
      </c>
      <c r="I21" s="20" t="s">
        <v>83</v>
      </c>
      <c r="J21" s="20" t="s">
        <v>476</v>
      </c>
      <c r="K21" s="19">
        <v>3422915.88</v>
      </c>
      <c r="L21" s="20" t="s">
        <v>89</v>
      </c>
      <c r="M21" s="31" t="s">
        <v>805</v>
      </c>
      <c r="N21" s="31" t="s">
        <v>699</v>
      </c>
    </row>
    <row r="22" spans="1:14" ht="28" x14ac:dyDescent="0.35">
      <c r="A22" s="20">
        <v>17</v>
      </c>
      <c r="B22" s="31" t="s">
        <v>586</v>
      </c>
      <c r="C22" s="31" t="s">
        <v>587</v>
      </c>
      <c r="D22" s="31" t="s">
        <v>697</v>
      </c>
      <c r="E22" s="31" t="s">
        <v>83</v>
      </c>
      <c r="F22" s="47" t="s">
        <v>588</v>
      </c>
      <c r="G22" s="20" t="s">
        <v>589</v>
      </c>
      <c r="H22" s="20" t="s">
        <v>590</v>
      </c>
      <c r="I22" s="20" t="s">
        <v>591</v>
      </c>
      <c r="J22" s="20" t="s">
        <v>155</v>
      </c>
      <c r="K22" s="19">
        <v>16995</v>
      </c>
      <c r="L22" s="20" t="s">
        <v>208</v>
      </c>
      <c r="M22" s="31" t="s">
        <v>700</v>
      </c>
      <c r="N22" s="31" t="s">
        <v>663</v>
      </c>
    </row>
    <row r="23" spans="1:14" ht="42" x14ac:dyDescent="0.35">
      <c r="A23" s="20">
        <v>18</v>
      </c>
      <c r="B23" s="31" t="s">
        <v>619</v>
      </c>
      <c r="C23" s="31" t="s">
        <v>620</v>
      </c>
      <c r="D23" s="22" t="s">
        <v>83</v>
      </c>
      <c r="E23" s="31" t="s">
        <v>698</v>
      </c>
      <c r="F23" s="20" t="s">
        <v>621</v>
      </c>
      <c r="G23" s="20" t="s">
        <v>622</v>
      </c>
      <c r="H23" s="20" t="s">
        <v>623</v>
      </c>
      <c r="I23" s="20" t="s">
        <v>83</v>
      </c>
      <c r="J23" s="20" t="s">
        <v>624</v>
      </c>
      <c r="K23" s="19">
        <v>2118404.6</v>
      </c>
      <c r="L23" s="20" t="s">
        <v>625</v>
      </c>
      <c r="M23" s="31" t="s">
        <v>806</v>
      </c>
      <c r="N23" s="31" t="s">
        <v>807</v>
      </c>
    </row>
    <row r="24" spans="1:14" ht="42" x14ac:dyDescent="0.35">
      <c r="A24" s="20">
        <v>19</v>
      </c>
      <c r="B24" s="31" t="s">
        <v>635</v>
      </c>
      <c r="C24" s="31" t="s">
        <v>409</v>
      </c>
      <c r="D24" s="31" t="s">
        <v>83</v>
      </c>
      <c r="E24" s="31" t="s">
        <v>970</v>
      </c>
      <c r="F24" s="20" t="s">
        <v>964</v>
      </c>
      <c r="G24" s="20" t="s">
        <v>965</v>
      </c>
      <c r="H24" s="61" t="s">
        <v>966</v>
      </c>
      <c r="I24" s="1" t="s">
        <v>83</v>
      </c>
      <c r="J24" s="20" t="s">
        <v>967</v>
      </c>
      <c r="K24" s="19" t="s">
        <v>83</v>
      </c>
      <c r="L24" s="20" t="s">
        <v>968</v>
      </c>
      <c r="M24" s="31" t="s">
        <v>83</v>
      </c>
      <c r="N24" s="31" t="s">
        <v>969</v>
      </c>
    </row>
    <row r="25" spans="1:14" ht="42" x14ac:dyDescent="0.35">
      <c r="A25" s="20">
        <v>20</v>
      </c>
      <c r="B25" s="31" t="s">
        <v>636</v>
      </c>
      <c r="C25" s="31" t="s">
        <v>637</v>
      </c>
      <c r="D25" s="31" t="s">
        <v>808</v>
      </c>
      <c r="E25" s="31" t="s">
        <v>83</v>
      </c>
      <c r="F25" s="20" t="s">
        <v>638</v>
      </c>
      <c r="G25" s="20" t="s">
        <v>639</v>
      </c>
      <c r="H25" s="67" t="s">
        <v>959</v>
      </c>
      <c r="I25" s="20" t="s">
        <v>696</v>
      </c>
      <c r="J25" s="20" t="s">
        <v>155</v>
      </c>
      <c r="K25" s="19">
        <v>11970</v>
      </c>
      <c r="L25" s="20" t="s">
        <v>640</v>
      </c>
      <c r="M25" s="31" t="s">
        <v>809</v>
      </c>
      <c r="N25" s="31" t="s">
        <v>83</v>
      </c>
    </row>
    <row r="26" spans="1:14" ht="98" x14ac:dyDescent="0.35">
      <c r="A26" s="20">
        <v>21</v>
      </c>
      <c r="B26" s="31" t="s">
        <v>641</v>
      </c>
      <c r="C26" s="31" t="s">
        <v>642</v>
      </c>
      <c r="D26" s="31" t="s">
        <v>810</v>
      </c>
      <c r="E26" s="31" t="s">
        <v>83</v>
      </c>
      <c r="F26" s="20" t="s">
        <v>643</v>
      </c>
      <c r="G26" s="20" t="s">
        <v>644</v>
      </c>
      <c r="H26" s="20" t="s">
        <v>645</v>
      </c>
      <c r="I26" s="20" t="s">
        <v>695</v>
      </c>
      <c r="J26" s="20" t="s">
        <v>155</v>
      </c>
      <c r="K26" s="19">
        <v>10850</v>
      </c>
      <c r="L26" s="20" t="s">
        <v>646</v>
      </c>
      <c r="M26" s="31" t="s">
        <v>873</v>
      </c>
      <c r="N26" s="31" t="s">
        <v>811</v>
      </c>
    </row>
    <row r="27" spans="1:14" ht="42" x14ac:dyDescent="0.35">
      <c r="A27" s="20">
        <v>22</v>
      </c>
      <c r="B27" s="31" t="s">
        <v>647</v>
      </c>
      <c r="C27" s="31" t="s">
        <v>637</v>
      </c>
      <c r="D27" s="31" t="s">
        <v>812</v>
      </c>
      <c r="E27" s="31" t="s">
        <v>83</v>
      </c>
      <c r="F27" s="20" t="s">
        <v>648</v>
      </c>
      <c r="G27" s="20" t="s">
        <v>649</v>
      </c>
      <c r="H27" s="20" t="s">
        <v>650</v>
      </c>
      <c r="I27" s="20" t="s">
        <v>692</v>
      </c>
      <c r="J27" s="20" t="s">
        <v>651</v>
      </c>
      <c r="K27" s="19">
        <v>750</v>
      </c>
      <c r="L27" s="20" t="s">
        <v>640</v>
      </c>
      <c r="M27" s="31" t="s">
        <v>813</v>
      </c>
      <c r="N27" s="7" t="s">
        <v>83</v>
      </c>
    </row>
    <row r="28" spans="1:14" ht="28" x14ac:dyDescent="0.35">
      <c r="A28" s="20">
        <v>23</v>
      </c>
      <c r="B28" s="31" t="s">
        <v>680</v>
      </c>
      <c r="C28" s="31" t="s">
        <v>681</v>
      </c>
      <c r="D28" s="31" t="s">
        <v>83</v>
      </c>
      <c r="E28" s="31" t="s">
        <v>682</v>
      </c>
      <c r="F28" s="20" t="s">
        <v>683</v>
      </c>
      <c r="G28" s="20" t="s">
        <v>684</v>
      </c>
      <c r="H28" s="20" t="s">
        <v>685</v>
      </c>
      <c r="I28" s="20" t="s">
        <v>693</v>
      </c>
      <c r="J28" s="20" t="s">
        <v>145</v>
      </c>
      <c r="K28" s="19">
        <v>1860000</v>
      </c>
      <c r="L28" s="20" t="s">
        <v>334</v>
      </c>
      <c r="M28" s="31" t="s">
        <v>701</v>
      </c>
      <c r="N28" s="31" t="s">
        <v>669</v>
      </c>
    </row>
    <row r="29" spans="1:14" ht="70" x14ac:dyDescent="0.35">
      <c r="A29" s="20">
        <v>24</v>
      </c>
      <c r="B29" s="31" t="s">
        <v>686</v>
      </c>
      <c r="C29" s="31" t="s">
        <v>687</v>
      </c>
      <c r="D29" s="31" t="s">
        <v>83</v>
      </c>
      <c r="E29" s="31" t="s">
        <v>688</v>
      </c>
      <c r="F29" s="20" t="s">
        <v>689</v>
      </c>
      <c r="G29" s="20" t="s">
        <v>690</v>
      </c>
      <c r="H29" s="20" t="s">
        <v>691</v>
      </c>
      <c r="I29" s="20" t="s">
        <v>694</v>
      </c>
      <c r="J29" s="20" t="s">
        <v>145</v>
      </c>
      <c r="K29" s="19">
        <v>1620000</v>
      </c>
      <c r="L29" s="20" t="s">
        <v>334</v>
      </c>
      <c r="M29" s="31" t="s">
        <v>83</v>
      </c>
      <c r="N29" s="31" t="s">
        <v>812</v>
      </c>
    </row>
    <row r="30" spans="1:14" ht="112" x14ac:dyDescent="0.35">
      <c r="A30" s="20">
        <v>25</v>
      </c>
      <c r="B30" s="31" t="s">
        <v>767</v>
      </c>
      <c r="C30" s="31" t="s">
        <v>768</v>
      </c>
      <c r="D30" s="7" t="s">
        <v>83</v>
      </c>
      <c r="E30" s="31" t="s">
        <v>872</v>
      </c>
      <c r="F30" s="20" t="s">
        <v>769</v>
      </c>
      <c r="G30" s="20" t="s">
        <v>477</v>
      </c>
      <c r="H30" s="20" t="s">
        <v>479</v>
      </c>
      <c r="I30" s="20" t="s">
        <v>83</v>
      </c>
      <c r="J30" s="20" t="s">
        <v>770</v>
      </c>
      <c r="K30" s="19">
        <v>721137.6</v>
      </c>
      <c r="L30" s="20" t="s">
        <v>771</v>
      </c>
      <c r="M30" s="31" t="s">
        <v>971</v>
      </c>
      <c r="N30" s="31" t="s">
        <v>972</v>
      </c>
    </row>
    <row r="31" spans="1:14" ht="42" x14ac:dyDescent="0.35">
      <c r="A31" s="20">
        <v>26</v>
      </c>
      <c r="B31" s="31" t="s">
        <v>772</v>
      </c>
      <c r="C31" s="31" t="s">
        <v>773</v>
      </c>
      <c r="D31" s="7" t="s">
        <v>83</v>
      </c>
      <c r="E31" s="31" t="s">
        <v>973</v>
      </c>
      <c r="F31" s="20" t="s">
        <v>774</v>
      </c>
      <c r="G31" s="20" t="s">
        <v>477</v>
      </c>
      <c r="H31" s="20" t="s">
        <v>479</v>
      </c>
      <c r="I31" s="20" t="s">
        <v>83</v>
      </c>
      <c r="J31" s="20" t="s">
        <v>770</v>
      </c>
      <c r="K31" s="19">
        <v>58345.440000000002</v>
      </c>
      <c r="L31" s="20" t="s">
        <v>775</v>
      </c>
      <c r="M31" s="31" t="s">
        <v>83</v>
      </c>
      <c r="N31" s="31" t="s">
        <v>946</v>
      </c>
    </row>
    <row r="32" spans="1:14" ht="42" x14ac:dyDescent="0.35">
      <c r="A32" s="20">
        <v>27</v>
      </c>
      <c r="B32" s="31" t="s">
        <v>865</v>
      </c>
      <c r="C32" s="31" t="s">
        <v>866</v>
      </c>
      <c r="D32" s="31" t="s">
        <v>874</v>
      </c>
      <c r="E32" s="31" t="s">
        <v>83</v>
      </c>
      <c r="F32" s="20" t="s">
        <v>867</v>
      </c>
      <c r="G32" s="20" t="s">
        <v>868</v>
      </c>
      <c r="H32" s="20" t="s">
        <v>869</v>
      </c>
      <c r="I32" s="20" t="s">
        <v>870</v>
      </c>
      <c r="J32" s="20" t="s">
        <v>651</v>
      </c>
      <c r="K32" s="19">
        <v>1470</v>
      </c>
      <c r="L32" s="20" t="s">
        <v>640</v>
      </c>
      <c r="M32" s="31" t="s">
        <v>871</v>
      </c>
      <c r="N32" s="31" t="s">
        <v>83</v>
      </c>
    </row>
    <row r="33" spans="1:14" ht="42" x14ac:dyDescent="0.35">
      <c r="A33" s="20">
        <v>28</v>
      </c>
      <c r="B33" s="31" t="s">
        <v>949</v>
      </c>
      <c r="C33" s="31" t="s">
        <v>950</v>
      </c>
      <c r="D33" s="31" t="s">
        <v>989</v>
      </c>
      <c r="E33" s="31" t="s">
        <v>83</v>
      </c>
      <c r="F33" s="20" t="s">
        <v>951</v>
      </c>
      <c r="G33" s="20" t="s">
        <v>952</v>
      </c>
      <c r="H33" s="20" t="s">
        <v>953</v>
      </c>
      <c r="I33" s="20" t="s">
        <v>974</v>
      </c>
      <c r="J33" s="20" t="s">
        <v>155</v>
      </c>
      <c r="K33" s="19">
        <v>6540</v>
      </c>
      <c r="L33" s="20" t="s">
        <v>954</v>
      </c>
      <c r="M33" s="31" t="s">
        <v>1002</v>
      </c>
      <c r="N33" s="31" t="s">
        <v>83</v>
      </c>
    </row>
    <row r="34" spans="1:14" x14ac:dyDescent="0.35">
      <c r="A34" s="20">
        <v>29</v>
      </c>
      <c r="B34" s="31" t="s">
        <v>955</v>
      </c>
      <c r="C34" s="31" t="s">
        <v>956</v>
      </c>
      <c r="D34" s="31" t="s">
        <v>1070</v>
      </c>
      <c r="E34" s="31" t="s">
        <v>83</v>
      </c>
      <c r="F34" s="20" t="s">
        <v>957</v>
      </c>
      <c r="G34" s="20" t="s">
        <v>958</v>
      </c>
      <c r="H34" s="20" t="s">
        <v>960</v>
      </c>
      <c r="I34" s="20" t="s">
        <v>975</v>
      </c>
      <c r="J34" s="20" t="s">
        <v>155</v>
      </c>
      <c r="K34" s="19">
        <v>6506.25</v>
      </c>
      <c r="L34" s="20" t="s">
        <v>954</v>
      </c>
      <c r="M34" s="31" t="s">
        <v>84</v>
      </c>
      <c r="N34" s="31" t="s">
        <v>83</v>
      </c>
    </row>
    <row r="35" spans="1:14" ht="28" x14ac:dyDescent="0.35">
      <c r="A35" s="20">
        <v>30</v>
      </c>
      <c r="B35" s="31" t="s">
        <v>976</v>
      </c>
      <c r="C35" s="31" t="s">
        <v>874</v>
      </c>
      <c r="D35" s="31" t="s">
        <v>1003</v>
      </c>
      <c r="E35" s="31" t="s">
        <v>83</v>
      </c>
      <c r="F35" s="20" t="s">
        <v>961</v>
      </c>
      <c r="G35" s="20" t="s">
        <v>962</v>
      </c>
      <c r="H35" s="20" t="s">
        <v>963</v>
      </c>
      <c r="I35" s="20" t="s">
        <v>977</v>
      </c>
      <c r="J35" s="20" t="s">
        <v>155</v>
      </c>
      <c r="K35" s="19">
        <v>15750</v>
      </c>
      <c r="L35" s="20" t="s">
        <v>954</v>
      </c>
      <c r="M35" s="31" t="s">
        <v>1004</v>
      </c>
      <c r="N35" s="31" t="s">
        <v>993</v>
      </c>
    </row>
    <row r="36" spans="1:14" ht="32.5" customHeight="1" x14ac:dyDescent="0.35">
      <c r="A36" s="20">
        <v>31</v>
      </c>
      <c r="B36" s="31" t="s">
        <v>1049</v>
      </c>
      <c r="C36" s="31" t="s">
        <v>1050</v>
      </c>
      <c r="D36" s="31" t="s">
        <v>1051</v>
      </c>
      <c r="E36" s="31" t="s">
        <v>83</v>
      </c>
      <c r="F36" s="20" t="s">
        <v>1052</v>
      </c>
      <c r="G36" s="20" t="s">
        <v>1053</v>
      </c>
      <c r="H36" s="20" t="s">
        <v>1054</v>
      </c>
      <c r="I36" s="20" t="s">
        <v>1055</v>
      </c>
      <c r="J36" s="20" t="s">
        <v>155</v>
      </c>
      <c r="K36" s="126" t="s">
        <v>1056</v>
      </c>
      <c r="L36" s="127"/>
      <c r="M36" s="127"/>
      <c r="N36" s="128"/>
    </row>
  </sheetData>
  <mergeCells count="6">
    <mergeCell ref="K36:N36"/>
    <mergeCell ref="A1:N1"/>
    <mergeCell ref="A2:N2"/>
    <mergeCell ref="A3:N3"/>
    <mergeCell ref="A4:N4"/>
    <mergeCell ref="C13:N13"/>
  </mergeCells>
  <phoneticPr fontId="10"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7"/>
  <sheetViews>
    <sheetView zoomScale="70" zoomScaleNormal="70" workbookViewId="0">
      <selection activeCell="G37" sqref="G37"/>
    </sheetView>
  </sheetViews>
  <sheetFormatPr defaultColWidth="9.1796875" defaultRowHeight="14" x14ac:dyDescent="0.35"/>
  <cols>
    <col min="1" max="1" width="18.81640625" style="1" customWidth="1"/>
    <col min="2" max="2" width="17.1796875" style="1" customWidth="1"/>
    <col min="3" max="3" width="15.7265625" style="1" customWidth="1"/>
    <col min="4" max="4" width="17.81640625" style="1" customWidth="1"/>
    <col min="5" max="5" width="17.54296875" style="1" customWidth="1"/>
    <col min="6" max="6" width="42.7265625" style="1" customWidth="1"/>
    <col min="7" max="7" width="60.7265625" style="1" customWidth="1"/>
    <col min="8" max="8" width="22.7265625" style="1" customWidth="1"/>
    <col min="9" max="9" width="60.7265625" style="1" customWidth="1"/>
    <col min="10" max="10" width="45.7265625" style="1" customWidth="1"/>
    <col min="11" max="11" width="20.7265625" style="10" customWidth="1"/>
    <col min="12" max="12" width="40.7265625" style="1" customWidth="1"/>
    <col min="13" max="14" width="20.7265625" style="1" customWidth="1"/>
    <col min="15" max="16384" width="9.1796875" style="1"/>
  </cols>
  <sheetData>
    <row r="1" spans="1:14" ht="45" x14ac:dyDescent="0.35">
      <c r="A1" s="111" t="s">
        <v>17</v>
      </c>
      <c r="B1" s="112"/>
      <c r="C1" s="112"/>
      <c r="D1" s="112"/>
      <c r="E1" s="112"/>
      <c r="F1" s="112"/>
      <c r="G1" s="112"/>
      <c r="H1" s="112"/>
      <c r="I1" s="112"/>
      <c r="J1" s="112"/>
      <c r="K1" s="112"/>
      <c r="L1" s="112"/>
      <c r="M1" s="112"/>
      <c r="N1" s="113"/>
    </row>
    <row r="2" spans="1:14" ht="25" x14ac:dyDescent="0.35">
      <c r="A2" s="114" t="s">
        <v>18</v>
      </c>
      <c r="B2" s="115"/>
      <c r="C2" s="115"/>
      <c r="D2" s="115"/>
      <c r="E2" s="115"/>
      <c r="F2" s="115"/>
      <c r="G2" s="115"/>
      <c r="H2" s="115"/>
      <c r="I2" s="115"/>
      <c r="J2" s="115"/>
      <c r="K2" s="115"/>
      <c r="L2" s="115"/>
      <c r="M2" s="115"/>
      <c r="N2" s="116"/>
    </row>
    <row r="3" spans="1:14" ht="25" x14ac:dyDescent="0.35">
      <c r="A3" s="117" t="s">
        <v>59</v>
      </c>
      <c r="B3" s="118"/>
      <c r="C3" s="118"/>
      <c r="D3" s="118"/>
      <c r="E3" s="118"/>
      <c r="F3" s="118"/>
      <c r="G3" s="118"/>
      <c r="H3" s="118"/>
      <c r="I3" s="118"/>
      <c r="J3" s="118"/>
      <c r="K3" s="118"/>
      <c r="L3" s="118"/>
      <c r="M3" s="118"/>
      <c r="N3" s="119"/>
    </row>
    <row r="4" spans="1:14" ht="25" x14ac:dyDescent="0.35">
      <c r="A4" s="120" t="s">
        <v>34</v>
      </c>
      <c r="B4" s="121"/>
      <c r="C4" s="121"/>
      <c r="D4" s="121"/>
      <c r="E4" s="121"/>
      <c r="F4" s="121"/>
      <c r="G4" s="121"/>
      <c r="H4" s="121"/>
      <c r="I4" s="121"/>
      <c r="J4" s="121"/>
      <c r="K4" s="121"/>
      <c r="L4" s="121"/>
      <c r="M4" s="121"/>
      <c r="N4" s="122"/>
    </row>
    <row r="5" spans="1:14" ht="81" customHeight="1" x14ac:dyDescent="0.35">
      <c r="A5" s="2" t="s">
        <v>37</v>
      </c>
      <c r="B5" s="3" t="s">
        <v>1</v>
      </c>
      <c r="C5" s="3" t="s">
        <v>2</v>
      </c>
      <c r="D5" s="3" t="s">
        <v>35</v>
      </c>
      <c r="E5" s="3" t="s">
        <v>36</v>
      </c>
      <c r="F5" s="3" t="s">
        <v>6</v>
      </c>
      <c r="G5" s="3" t="s">
        <v>31</v>
      </c>
      <c r="H5" s="3" t="s">
        <v>8</v>
      </c>
      <c r="I5" s="3" t="s">
        <v>9</v>
      </c>
      <c r="J5" s="3" t="s">
        <v>32</v>
      </c>
      <c r="K5" s="9" t="s">
        <v>12</v>
      </c>
      <c r="L5" s="3" t="s">
        <v>33</v>
      </c>
      <c r="M5" s="3" t="s">
        <v>58</v>
      </c>
      <c r="N5" s="4" t="s">
        <v>16</v>
      </c>
    </row>
    <row r="6" spans="1:14" x14ac:dyDescent="0.3">
      <c r="A6" s="5">
        <v>1</v>
      </c>
      <c r="B6" s="6" t="s">
        <v>626</v>
      </c>
      <c r="C6" s="7">
        <v>44770</v>
      </c>
      <c r="D6" s="6" t="s">
        <v>83</v>
      </c>
      <c r="E6" s="7">
        <v>44862</v>
      </c>
      <c r="F6" s="6" t="s">
        <v>607</v>
      </c>
      <c r="G6" s="54" t="s">
        <v>608</v>
      </c>
      <c r="H6" s="68" t="s">
        <v>609</v>
      </c>
      <c r="I6" s="6" t="s">
        <v>610</v>
      </c>
      <c r="J6" s="6" t="s">
        <v>611</v>
      </c>
      <c r="K6" s="19">
        <v>14442.55</v>
      </c>
      <c r="L6" s="6" t="s">
        <v>89</v>
      </c>
      <c r="M6" s="6" t="s">
        <v>978</v>
      </c>
      <c r="N6" s="6" t="s">
        <v>83</v>
      </c>
    </row>
    <row r="7" spans="1:14" ht="56" x14ac:dyDescent="0.35">
      <c r="A7" s="5">
        <v>2</v>
      </c>
      <c r="B7" s="6" t="s">
        <v>875</v>
      </c>
      <c r="C7" s="7">
        <v>44833</v>
      </c>
      <c r="D7" s="7" t="s">
        <v>83</v>
      </c>
      <c r="E7" s="7">
        <v>44891</v>
      </c>
      <c r="F7" s="6" t="s">
        <v>876</v>
      </c>
      <c r="G7" s="6" t="s">
        <v>877</v>
      </c>
      <c r="H7" s="6" t="s">
        <v>878</v>
      </c>
      <c r="I7" s="6" t="s">
        <v>979</v>
      </c>
      <c r="J7" s="6" t="s">
        <v>879</v>
      </c>
      <c r="K7" s="19">
        <v>5149051.2</v>
      </c>
      <c r="L7" s="6" t="s">
        <v>275</v>
      </c>
      <c r="M7" s="7" t="s">
        <v>83</v>
      </c>
      <c r="N7" s="7">
        <v>44894</v>
      </c>
    </row>
  </sheetData>
  <mergeCells count="4">
    <mergeCell ref="A1:N1"/>
    <mergeCell ref="A2:N2"/>
    <mergeCell ref="A3:N3"/>
    <mergeCell ref="A4:N4"/>
  </mergeCells>
  <pageMargins left="0.511811024" right="0.511811024" top="0.78740157499999996" bottom="0.78740157499999996" header="0.31496062000000002" footer="0.31496062000000002"/>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49"/>
  <sheetViews>
    <sheetView zoomScale="80" zoomScaleNormal="80" workbookViewId="0">
      <pane ySplit="5" topLeftCell="A39" activePane="bottomLeft" state="frozen"/>
      <selection pane="bottomLeft" activeCell="G48" sqref="G48"/>
    </sheetView>
  </sheetViews>
  <sheetFormatPr defaultColWidth="9.1796875" defaultRowHeight="14" x14ac:dyDescent="0.35"/>
  <cols>
    <col min="1" max="1" width="13.7265625" style="1" bestFit="1" customWidth="1"/>
    <col min="2" max="2" width="17.1796875" style="1" customWidth="1"/>
    <col min="3" max="4" width="15.7265625" style="1" customWidth="1"/>
    <col min="5" max="6" width="60.7265625" style="1" customWidth="1"/>
    <col min="7" max="7" width="22.7265625" style="1" customWidth="1"/>
    <col min="8" max="8" width="30.7265625" style="1" customWidth="1"/>
    <col min="9" max="9" width="45.7265625" style="1" customWidth="1"/>
    <col min="10" max="10" width="45.7265625" style="10" customWidth="1"/>
    <col min="11" max="11" width="45.7265625" style="1" customWidth="1"/>
    <col min="12" max="12" width="21.81640625" style="1" customWidth="1"/>
    <col min="13" max="13" width="30.453125" style="1" customWidth="1"/>
    <col min="14" max="14" width="22.7265625" style="1" customWidth="1"/>
    <col min="15" max="16384" width="9.1796875" style="1"/>
  </cols>
  <sheetData>
    <row r="1" spans="1:14" ht="45" x14ac:dyDescent="0.35">
      <c r="A1" s="131" t="s">
        <v>17</v>
      </c>
      <c r="B1" s="132"/>
      <c r="C1" s="132"/>
      <c r="D1" s="132"/>
      <c r="E1" s="132"/>
      <c r="F1" s="132"/>
      <c r="G1" s="132"/>
      <c r="H1" s="132"/>
      <c r="I1" s="132"/>
      <c r="J1" s="132"/>
      <c r="K1" s="132"/>
      <c r="L1" s="132"/>
      <c r="M1" s="132"/>
      <c r="N1" s="133"/>
    </row>
    <row r="2" spans="1:14" ht="25" x14ac:dyDescent="0.35">
      <c r="A2" s="117" t="s">
        <v>18</v>
      </c>
      <c r="B2" s="118"/>
      <c r="C2" s="118"/>
      <c r="D2" s="118"/>
      <c r="E2" s="118"/>
      <c r="F2" s="118"/>
      <c r="G2" s="118"/>
      <c r="H2" s="118"/>
      <c r="I2" s="118"/>
      <c r="J2" s="118"/>
      <c r="K2" s="118"/>
      <c r="L2" s="118"/>
      <c r="M2" s="118"/>
      <c r="N2" s="119"/>
    </row>
    <row r="3" spans="1:14" ht="25" x14ac:dyDescent="0.35">
      <c r="A3" s="117" t="s">
        <v>59</v>
      </c>
      <c r="B3" s="118"/>
      <c r="C3" s="118"/>
      <c r="D3" s="118"/>
      <c r="E3" s="118"/>
      <c r="F3" s="118"/>
      <c r="G3" s="118"/>
      <c r="H3" s="118"/>
      <c r="I3" s="118"/>
      <c r="J3" s="118"/>
      <c r="K3" s="118"/>
      <c r="L3" s="118"/>
      <c r="M3" s="118"/>
      <c r="N3" s="119"/>
    </row>
    <row r="4" spans="1:14" ht="25" x14ac:dyDescent="0.35">
      <c r="A4" s="120" t="s">
        <v>50</v>
      </c>
      <c r="B4" s="121"/>
      <c r="C4" s="121"/>
      <c r="D4" s="121"/>
      <c r="E4" s="121"/>
      <c r="F4" s="121"/>
      <c r="G4" s="121"/>
      <c r="H4" s="121"/>
      <c r="I4" s="121"/>
      <c r="J4" s="121"/>
      <c r="K4" s="121"/>
      <c r="L4" s="121"/>
      <c r="M4" s="121"/>
      <c r="N4" s="122"/>
    </row>
    <row r="5" spans="1:14" ht="42" x14ac:dyDescent="0.35">
      <c r="A5" s="32" t="s">
        <v>45</v>
      </c>
      <c r="B5" s="33" t="s">
        <v>1</v>
      </c>
      <c r="C5" s="33" t="s">
        <v>2</v>
      </c>
      <c r="D5" s="33" t="s">
        <v>39</v>
      </c>
      <c r="E5" s="33" t="s">
        <v>6</v>
      </c>
      <c r="F5" s="33" t="s">
        <v>31</v>
      </c>
      <c r="G5" s="33" t="s">
        <v>8</v>
      </c>
      <c r="H5" s="33" t="s">
        <v>46</v>
      </c>
      <c r="I5" s="33" t="s">
        <v>41</v>
      </c>
      <c r="J5" s="34" t="s">
        <v>12</v>
      </c>
      <c r="K5" s="33" t="s">
        <v>42</v>
      </c>
      <c r="L5" s="69" t="s">
        <v>48</v>
      </c>
      <c r="M5" s="69" t="s">
        <v>49</v>
      </c>
      <c r="N5" s="35" t="s">
        <v>47</v>
      </c>
    </row>
    <row r="6" spans="1:14" s="29" customFormat="1" ht="12.5" x14ac:dyDescent="0.35">
      <c r="A6" s="58">
        <v>1</v>
      </c>
      <c r="B6" s="58" t="s">
        <v>85</v>
      </c>
      <c r="C6" s="63">
        <v>44449</v>
      </c>
      <c r="D6" s="63">
        <v>44578</v>
      </c>
      <c r="E6" s="58" t="s">
        <v>91</v>
      </c>
      <c r="F6" s="58" t="s">
        <v>86</v>
      </c>
      <c r="G6" s="58" t="s">
        <v>87</v>
      </c>
      <c r="H6" s="58" t="s">
        <v>88</v>
      </c>
      <c r="I6" s="58" t="s">
        <v>89</v>
      </c>
      <c r="J6" s="64">
        <v>2380000</v>
      </c>
      <c r="K6" s="58" t="s">
        <v>90</v>
      </c>
      <c r="L6" s="58" t="s">
        <v>236</v>
      </c>
      <c r="M6" s="58" t="s">
        <v>83</v>
      </c>
      <c r="N6" s="63">
        <v>44581</v>
      </c>
    </row>
    <row r="7" spans="1:14" s="29" customFormat="1" ht="12.5" x14ac:dyDescent="0.35">
      <c r="A7" s="58">
        <v>2</v>
      </c>
      <c r="B7" s="58" t="s">
        <v>139</v>
      </c>
      <c r="C7" s="63">
        <v>44596</v>
      </c>
      <c r="D7" s="63">
        <v>44608</v>
      </c>
      <c r="E7" s="58" t="s">
        <v>159</v>
      </c>
      <c r="F7" s="58" t="s">
        <v>160</v>
      </c>
      <c r="G7" s="58" t="s">
        <v>161</v>
      </c>
      <c r="H7" s="58" t="s">
        <v>301</v>
      </c>
      <c r="I7" s="58" t="s">
        <v>146</v>
      </c>
      <c r="J7" s="64">
        <v>2370000</v>
      </c>
      <c r="K7" s="58" t="s">
        <v>162</v>
      </c>
      <c r="L7" s="58" t="s">
        <v>236</v>
      </c>
      <c r="M7" s="58" t="s">
        <v>83</v>
      </c>
      <c r="N7" s="63">
        <v>44615</v>
      </c>
    </row>
    <row r="8" spans="1:14" s="29" customFormat="1" ht="12.5" x14ac:dyDescent="0.35">
      <c r="A8" s="58">
        <v>3</v>
      </c>
      <c r="B8" s="58" t="s">
        <v>76</v>
      </c>
      <c r="C8" s="63">
        <v>44454</v>
      </c>
      <c r="D8" s="63">
        <v>44649</v>
      </c>
      <c r="E8" s="58" t="s">
        <v>302</v>
      </c>
      <c r="F8" s="58" t="s">
        <v>179</v>
      </c>
      <c r="G8" s="58" t="s">
        <v>180</v>
      </c>
      <c r="H8" s="58" t="s">
        <v>181</v>
      </c>
      <c r="I8" s="58" t="s">
        <v>146</v>
      </c>
      <c r="J8" s="66">
        <v>453999.9</v>
      </c>
      <c r="K8" s="58" t="s">
        <v>182</v>
      </c>
      <c r="L8" s="58" t="s">
        <v>183</v>
      </c>
      <c r="M8" s="66">
        <v>22700</v>
      </c>
      <c r="N8" s="63">
        <v>44653</v>
      </c>
    </row>
    <row r="9" spans="1:14" s="29" customFormat="1" ht="25" x14ac:dyDescent="0.35">
      <c r="A9" s="58">
        <v>4</v>
      </c>
      <c r="B9" s="58" t="s">
        <v>230</v>
      </c>
      <c r="C9" s="63">
        <v>44608</v>
      </c>
      <c r="D9" s="63">
        <v>44670</v>
      </c>
      <c r="E9" s="58" t="s">
        <v>231</v>
      </c>
      <c r="F9" s="58" t="s">
        <v>232</v>
      </c>
      <c r="G9" s="58" t="s">
        <v>233</v>
      </c>
      <c r="H9" s="58" t="s">
        <v>234</v>
      </c>
      <c r="I9" s="58" t="s">
        <v>235</v>
      </c>
      <c r="J9" s="64">
        <v>17500</v>
      </c>
      <c r="K9" s="58" t="s">
        <v>122</v>
      </c>
      <c r="L9" s="58" t="s">
        <v>236</v>
      </c>
      <c r="M9" s="58" t="s">
        <v>83</v>
      </c>
      <c r="N9" s="63">
        <v>44671</v>
      </c>
    </row>
    <row r="10" spans="1:14" s="29" customFormat="1" ht="12.5" x14ac:dyDescent="0.35">
      <c r="A10" s="58">
        <v>5</v>
      </c>
      <c r="B10" s="58" t="s">
        <v>260</v>
      </c>
      <c r="C10" s="63">
        <v>44601</v>
      </c>
      <c r="D10" s="63">
        <v>44697</v>
      </c>
      <c r="E10" s="65" t="s">
        <v>261</v>
      </c>
      <c r="F10" s="58" t="s">
        <v>262</v>
      </c>
      <c r="G10" s="58" t="s">
        <v>263</v>
      </c>
      <c r="H10" s="58" t="s">
        <v>234</v>
      </c>
      <c r="I10" s="58" t="s">
        <v>89</v>
      </c>
      <c r="J10" s="64">
        <v>2662.29</v>
      </c>
      <c r="K10" s="58" t="s">
        <v>122</v>
      </c>
      <c r="L10" s="58" t="s">
        <v>236</v>
      </c>
      <c r="M10" s="58" t="s">
        <v>83</v>
      </c>
      <c r="N10" s="63">
        <v>44698</v>
      </c>
    </row>
    <row r="11" spans="1:14" s="29" customFormat="1" ht="12.5" x14ac:dyDescent="0.35">
      <c r="A11" s="58">
        <v>6</v>
      </c>
      <c r="B11" s="58" t="s">
        <v>264</v>
      </c>
      <c r="C11" s="63">
        <v>44532</v>
      </c>
      <c r="D11" s="63">
        <v>44679</v>
      </c>
      <c r="E11" s="58" t="s">
        <v>265</v>
      </c>
      <c r="F11" s="58" t="s">
        <v>266</v>
      </c>
      <c r="G11" s="58" t="s">
        <v>267</v>
      </c>
      <c r="H11" s="58" t="s">
        <v>268</v>
      </c>
      <c r="I11" s="58" t="s">
        <v>269</v>
      </c>
      <c r="J11" s="64">
        <v>7002070.6600000001</v>
      </c>
      <c r="K11" s="58" t="s">
        <v>99</v>
      </c>
      <c r="L11" s="58" t="s">
        <v>183</v>
      </c>
      <c r="M11" s="64">
        <v>350103.53</v>
      </c>
      <c r="N11" s="63">
        <v>44681</v>
      </c>
    </row>
    <row r="12" spans="1:14" s="29" customFormat="1" ht="12.5" x14ac:dyDescent="0.35">
      <c r="A12" s="58">
        <v>7</v>
      </c>
      <c r="B12" s="58" t="s">
        <v>270</v>
      </c>
      <c r="C12" s="63">
        <v>44522</v>
      </c>
      <c r="D12" s="63">
        <v>44685</v>
      </c>
      <c r="E12" s="65" t="s">
        <v>271</v>
      </c>
      <c r="F12" s="65" t="s">
        <v>272</v>
      </c>
      <c r="G12" s="65" t="s">
        <v>273</v>
      </c>
      <c r="H12" s="58" t="s">
        <v>274</v>
      </c>
      <c r="I12" s="58" t="s">
        <v>275</v>
      </c>
      <c r="J12" s="65" t="s">
        <v>276</v>
      </c>
      <c r="K12" s="58" t="s">
        <v>122</v>
      </c>
      <c r="L12" s="58" t="s">
        <v>236</v>
      </c>
      <c r="M12" s="58" t="s">
        <v>83</v>
      </c>
      <c r="N12" s="63">
        <v>44694</v>
      </c>
    </row>
    <row r="13" spans="1:14" s="29" customFormat="1" ht="12.5" x14ac:dyDescent="0.35">
      <c r="A13" s="58">
        <v>8</v>
      </c>
      <c r="B13" s="58" t="s">
        <v>270</v>
      </c>
      <c r="C13" s="63">
        <v>44522</v>
      </c>
      <c r="D13" s="63">
        <v>44685</v>
      </c>
      <c r="E13" s="65" t="s">
        <v>271</v>
      </c>
      <c r="F13" s="65" t="s">
        <v>277</v>
      </c>
      <c r="G13" s="65" t="s">
        <v>278</v>
      </c>
      <c r="H13" s="58" t="s">
        <v>274</v>
      </c>
      <c r="I13" s="58" t="s">
        <v>275</v>
      </c>
      <c r="J13" s="66">
        <v>13695</v>
      </c>
      <c r="K13" s="58" t="s">
        <v>122</v>
      </c>
      <c r="L13" s="58" t="s">
        <v>236</v>
      </c>
      <c r="M13" s="58" t="s">
        <v>83</v>
      </c>
      <c r="N13" s="63">
        <v>44694</v>
      </c>
    </row>
    <row r="14" spans="1:14" s="29" customFormat="1" ht="12.5" x14ac:dyDescent="0.35">
      <c r="A14" s="58">
        <v>9</v>
      </c>
      <c r="B14" s="58" t="s">
        <v>300</v>
      </c>
      <c r="C14" s="63">
        <v>44677</v>
      </c>
      <c r="D14" s="63">
        <v>44687</v>
      </c>
      <c r="E14" s="58" t="s">
        <v>303</v>
      </c>
      <c r="F14" s="65" t="s">
        <v>304</v>
      </c>
      <c r="G14" s="58" t="s">
        <v>305</v>
      </c>
      <c r="H14" s="58" t="s">
        <v>301</v>
      </c>
      <c r="I14" s="58" t="s">
        <v>146</v>
      </c>
      <c r="J14" s="64">
        <v>2160000</v>
      </c>
      <c r="K14" s="65" t="s">
        <v>162</v>
      </c>
      <c r="L14" s="58" t="s">
        <v>236</v>
      </c>
      <c r="M14" s="58" t="s">
        <v>83</v>
      </c>
      <c r="N14" s="63">
        <v>44688</v>
      </c>
    </row>
    <row r="15" spans="1:14" s="29" customFormat="1" ht="37.5" x14ac:dyDescent="0.35">
      <c r="A15" s="58">
        <v>10</v>
      </c>
      <c r="B15" s="58" t="s">
        <v>348</v>
      </c>
      <c r="C15" s="63">
        <v>44669</v>
      </c>
      <c r="D15" s="63">
        <v>44707</v>
      </c>
      <c r="E15" s="58" t="s">
        <v>349</v>
      </c>
      <c r="F15" s="58" t="s">
        <v>350</v>
      </c>
      <c r="G15" s="65" t="s">
        <v>351</v>
      </c>
      <c r="H15" s="58" t="s">
        <v>352</v>
      </c>
      <c r="I15" s="58" t="s">
        <v>252</v>
      </c>
      <c r="J15" s="64">
        <v>654376.28</v>
      </c>
      <c r="K15" s="58" t="s">
        <v>99</v>
      </c>
      <c r="L15" s="58" t="s">
        <v>236</v>
      </c>
      <c r="M15" s="58" t="s">
        <v>83</v>
      </c>
      <c r="N15" s="63">
        <v>44708</v>
      </c>
    </row>
    <row r="16" spans="1:14" s="29" customFormat="1" ht="50" x14ac:dyDescent="0.35">
      <c r="A16" s="58">
        <v>11</v>
      </c>
      <c r="B16" s="58" t="s">
        <v>387</v>
      </c>
      <c r="C16" s="63">
        <v>44677</v>
      </c>
      <c r="D16" s="63">
        <v>44721</v>
      </c>
      <c r="E16" s="58" t="s">
        <v>388</v>
      </c>
      <c r="F16" s="58" t="s">
        <v>389</v>
      </c>
      <c r="G16" s="58" t="s">
        <v>390</v>
      </c>
      <c r="H16" s="58" t="s">
        <v>391</v>
      </c>
      <c r="I16" s="58" t="s">
        <v>392</v>
      </c>
      <c r="J16" s="64">
        <v>2680</v>
      </c>
      <c r="K16" s="58" t="s">
        <v>393</v>
      </c>
      <c r="L16" s="58" t="s">
        <v>236</v>
      </c>
      <c r="M16" s="58" t="s">
        <v>83</v>
      </c>
      <c r="N16" s="63">
        <v>44726</v>
      </c>
    </row>
    <row r="17" spans="1:14" s="29" customFormat="1" ht="12.5" x14ac:dyDescent="0.35">
      <c r="A17" s="58">
        <v>12</v>
      </c>
      <c r="B17" s="58" t="s">
        <v>285</v>
      </c>
      <c r="C17" s="63">
        <v>44602</v>
      </c>
      <c r="D17" s="63">
        <v>44704</v>
      </c>
      <c r="E17" s="65" t="s">
        <v>411</v>
      </c>
      <c r="F17" s="58" t="s">
        <v>412</v>
      </c>
      <c r="G17" s="65" t="s">
        <v>413</v>
      </c>
      <c r="H17" s="58" t="s">
        <v>414</v>
      </c>
      <c r="I17" s="58" t="s">
        <v>275</v>
      </c>
      <c r="J17" s="64">
        <v>545837.69999999995</v>
      </c>
      <c r="K17" s="58" t="s">
        <v>162</v>
      </c>
      <c r="L17" s="58" t="s">
        <v>183</v>
      </c>
      <c r="M17" s="64">
        <v>27291.88</v>
      </c>
      <c r="N17" s="63">
        <v>44742</v>
      </c>
    </row>
    <row r="18" spans="1:14" s="29" customFormat="1" ht="12.5" x14ac:dyDescent="0.35">
      <c r="A18" s="58">
        <v>13</v>
      </c>
      <c r="B18" s="58" t="s">
        <v>381</v>
      </c>
      <c r="C18" s="58" t="s">
        <v>382</v>
      </c>
      <c r="D18" s="63">
        <v>44760</v>
      </c>
      <c r="E18" s="65" t="s">
        <v>539</v>
      </c>
      <c r="F18" s="58" t="s">
        <v>540</v>
      </c>
      <c r="G18" s="58" t="s">
        <v>541</v>
      </c>
      <c r="H18" s="58" t="s">
        <v>542</v>
      </c>
      <c r="I18" s="58" t="s">
        <v>275</v>
      </c>
      <c r="J18" s="64">
        <v>36000</v>
      </c>
      <c r="K18" s="58" t="s">
        <v>162</v>
      </c>
      <c r="L18" s="58" t="s">
        <v>236</v>
      </c>
      <c r="M18" s="58" t="s">
        <v>83</v>
      </c>
      <c r="N18" s="63">
        <v>44763</v>
      </c>
    </row>
    <row r="19" spans="1:14" s="29" customFormat="1" ht="12.5" x14ac:dyDescent="0.35">
      <c r="A19" s="58">
        <v>14</v>
      </c>
      <c r="B19" s="58" t="s">
        <v>543</v>
      </c>
      <c r="C19" s="63">
        <v>44760</v>
      </c>
      <c r="D19" s="63">
        <v>44771</v>
      </c>
      <c r="E19" s="58" t="s">
        <v>544</v>
      </c>
      <c r="F19" s="58" t="s">
        <v>545</v>
      </c>
      <c r="G19" s="58" t="s">
        <v>546</v>
      </c>
      <c r="H19" s="58" t="s">
        <v>547</v>
      </c>
      <c r="I19" s="58" t="s">
        <v>146</v>
      </c>
      <c r="J19" s="64">
        <v>600000</v>
      </c>
      <c r="K19" s="58" t="s">
        <v>162</v>
      </c>
      <c r="L19" s="58" t="s">
        <v>236</v>
      </c>
      <c r="M19" s="58" t="s">
        <v>83</v>
      </c>
      <c r="N19" s="63">
        <v>44776</v>
      </c>
    </row>
    <row r="20" spans="1:14" s="29" customFormat="1" ht="12.5" x14ac:dyDescent="0.35">
      <c r="A20" s="58">
        <v>15</v>
      </c>
      <c r="B20" s="58" t="s">
        <v>446</v>
      </c>
      <c r="C20" s="63">
        <v>44370</v>
      </c>
      <c r="D20" s="63">
        <v>44771</v>
      </c>
      <c r="E20" s="58" t="s">
        <v>548</v>
      </c>
      <c r="F20" s="58" t="s">
        <v>549</v>
      </c>
      <c r="G20" s="65" t="s">
        <v>550</v>
      </c>
      <c r="H20" s="58" t="s">
        <v>551</v>
      </c>
      <c r="I20" s="58" t="s">
        <v>89</v>
      </c>
      <c r="J20" s="66">
        <v>76800</v>
      </c>
      <c r="K20" s="58" t="s">
        <v>552</v>
      </c>
      <c r="L20" s="58" t="s">
        <v>236</v>
      </c>
      <c r="M20" s="58" t="s">
        <v>83</v>
      </c>
      <c r="N20" s="63">
        <v>44783</v>
      </c>
    </row>
    <row r="21" spans="1:14" s="29" customFormat="1" ht="12.5" x14ac:dyDescent="0.35">
      <c r="A21" s="58">
        <v>16</v>
      </c>
      <c r="B21" s="58" t="s">
        <v>397</v>
      </c>
      <c r="C21" s="63">
        <v>44645</v>
      </c>
      <c r="D21" s="63">
        <v>44776</v>
      </c>
      <c r="E21" s="58" t="s">
        <v>553</v>
      </c>
      <c r="F21" s="58" t="s">
        <v>554</v>
      </c>
      <c r="G21" s="65" t="s">
        <v>555</v>
      </c>
      <c r="H21" s="58" t="s">
        <v>556</v>
      </c>
      <c r="I21" s="58" t="s">
        <v>557</v>
      </c>
      <c r="J21" s="66">
        <v>630000</v>
      </c>
      <c r="K21" s="58" t="s">
        <v>558</v>
      </c>
      <c r="L21" s="58" t="s">
        <v>236</v>
      </c>
      <c r="M21" s="58" t="s">
        <v>83</v>
      </c>
      <c r="N21" s="63">
        <v>44779</v>
      </c>
    </row>
    <row r="22" spans="1:14" s="29" customFormat="1" ht="12.5" x14ac:dyDescent="0.35">
      <c r="A22" s="58">
        <v>17</v>
      </c>
      <c r="B22" s="58" t="s">
        <v>449</v>
      </c>
      <c r="C22" s="63">
        <v>44671</v>
      </c>
      <c r="D22" s="63">
        <v>44799</v>
      </c>
      <c r="E22" s="58" t="s">
        <v>559</v>
      </c>
      <c r="F22" s="58" t="s">
        <v>560</v>
      </c>
      <c r="G22" s="65" t="s">
        <v>561</v>
      </c>
      <c r="H22" s="58" t="s">
        <v>562</v>
      </c>
      <c r="I22" s="58" t="s">
        <v>275</v>
      </c>
      <c r="J22" s="64">
        <v>10998</v>
      </c>
      <c r="K22" s="58" t="s">
        <v>99</v>
      </c>
      <c r="L22" s="58" t="s">
        <v>236</v>
      </c>
      <c r="M22" s="58" t="s">
        <v>83</v>
      </c>
      <c r="N22" s="63">
        <v>44806</v>
      </c>
    </row>
    <row r="23" spans="1:14" s="29" customFormat="1" ht="12.5" x14ac:dyDescent="0.35">
      <c r="A23" s="58">
        <v>18</v>
      </c>
      <c r="B23" s="58" t="s">
        <v>437</v>
      </c>
      <c r="C23" s="63">
        <v>44685</v>
      </c>
      <c r="D23" s="63">
        <v>44790</v>
      </c>
      <c r="E23" s="58" t="s">
        <v>439</v>
      </c>
      <c r="F23" s="58" t="s">
        <v>563</v>
      </c>
      <c r="G23" s="58" t="s">
        <v>564</v>
      </c>
      <c r="H23" s="58" t="s">
        <v>565</v>
      </c>
      <c r="I23" s="58" t="s">
        <v>275</v>
      </c>
      <c r="J23" s="66">
        <v>807477.92</v>
      </c>
      <c r="K23" s="58" t="s">
        <v>162</v>
      </c>
      <c r="L23" s="58" t="s">
        <v>183</v>
      </c>
      <c r="M23" s="58"/>
      <c r="N23" s="63">
        <v>44792</v>
      </c>
    </row>
    <row r="24" spans="1:14" s="29" customFormat="1" ht="25" x14ac:dyDescent="0.35">
      <c r="A24" s="58">
        <v>19</v>
      </c>
      <c r="B24" s="58" t="s">
        <v>566</v>
      </c>
      <c r="C24" s="63">
        <v>44748</v>
      </c>
      <c r="D24" s="63">
        <v>44774</v>
      </c>
      <c r="E24" s="58" t="s">
        <v>567</v>
      </c>
      <c r="F24" s="58" t="s">
        <v>568</v>
      </c>
      <c r="G24" s="65" t="s">
        <v>569</v>
      </c>
      <c r="H24" s="58" t="s">
        <v>570</v>
      </c>
      <c r="I24" s="58" t="s">
        <v>89</v>
      </c>
      <c r="J24" s="65" t="s">
        <v>571</v>
      </c>
      <c r="K24" s="58" t="s">
        <v>90</v>
      </c>
      <c r="L24" s="58" t="s">
        <v>236</v>
      </c>
      <c r="M24" s="58" t="s">
        <v>83</v>
      </c>
      <c r="N24" s="63">
        <v>44777</v>
      </c>
    </row>
    <row r="25" spans="1:14" s="29" customFormat="1" ht="50" x14ac:dyDescent="0.35">
      <c r="A25" s="58">
        <v>20</v>
      </c>
      <c r="B25" s="58" t="s">
        <v>326</v>
      </c>
      <c r="C25" s="63">
        <v>44532</v>
      </c>
      <c r="D25" s="58" t="s">
        <v>742</v>
      </c>
      <c r="E25" s="58" t="s">
        <v>737</v>
      </c>
      <c r="F25" s="58" t="s">
        <v>738</v>
      </c>
      <c r="G25" s="65" t="s">
        <v>739</v>
      </c>
      <c r="H25" s="58" t="s">
        <v>740</v>
      </c>
      <c r="I25" s="58" t="s">
        <v>741</v>
      </c>
      <c r="J25" s="65" t="s">
        <v>83</v>
      </c>
      <c r="K25" s="58" t="s">
        <v>726</v>
      </c>
      <c r="L25" s="58" t="s">
        <v>83</v>
      </c>
      <c r="M25" s="65" t="s">
        <v>83</v>
      </c>
      <c r="N25" s="63">
        <v>44835</v>
      </c>
    </row>
    <row r="26" spans="1:14" s="29" customFormat="1" ht="12.5" x14ac:dyDescent="0.35">
      <c r="A26" s="58">
        <v>21</v>
      </c>
      <c r="B26" s="58" t="s">
        <v>613</v>
      </c>
      <c r="C26" s="63">
        <v>44769</v>
      </c>
      <c r="D26" s="63">
        <v>44826</v>
      </c>
      <c r="E26" s="58" t="s">
        <v>614</v>
      </c>
      <c r="F26" s="58" t="s">
        <v>615</v>
      </c>
      <c r="G26" s="58" t="s">
        <v>616</v>
      </c>
      <c r="H26" s="58" t="s">
        <v>547</v>
      </c>
      <c r="I26" s="58" t="s">
        <v>146</v>
      </c>
      <c r="J26" s="64">
        <v>1860000</v>
      </c>
      <c r="K26" s="58" t="s">
        <v>162</v>
      </c>
      <c r="L26" s="58" t="s">
        <v>612</v>
      </c>
      <c r="M26" s="58" t="s">
        <v>83</v>
      </c>
      <c r="N26" s="63">
        <v>44831</v>
      </c>
    </row>
    <row r="27" spans="1:14" s="29" customFormat="1" ht="25" x14ac:dyDescent="0.35">
      <c r="A27" s="58">
        <v>22</v>
      </c>
      <c r="B27" s="58" t="s">
        <v>627</v>
      </c>
      <c r="C27" s="63">
        <v>44733</v>
      </c>
      <c r="D27" s="63">
        <v>44818</v>
      </c>
      <c r="E27" s="58" t="s">
        <v>652</v>
      </c>
      <c r="F27" s="58" t="s">
        <v>702</v>
      </c>
      <c r="G27" s="58" t="s">
        <v>703</v>
      </c>
      <c r="H27" s="58" t="s">
        <v>628</v>
      </c>
      <c r="I27" s="58" t="s">
        <v>629</v>
      </c>
      <c r="J27" s="64">
        <v>7000</v>
      </c>
      <c r="K27" s="58" t="s">
        <v>90</v>
      </c>
      <c r="L27" s="58" t="s">
        <v>612</v>
      </c>
      <c r="M27" s="58" t="s">
        <v>83</v>
      </c>
      <c r="N27" s="63">
        <v>44821</v>
      </c>
    </row>
    <row r="28" spans="1:14" s="29" customFormat="1" ht="12.5" x14ac:dyDescent="0.35">
      <c r="A28" s="58">
        <v>23</v>
      </c>
      <c r="B28" s="58" t="s">
        <v>704</v>
      </c>
      <c r="C28" s="63">
        <v>44683</v>
      </c>
      <c r="D28" s="63">
        <v>44819</v>
      </c>
      <c r="E28" s="58" t="s">
        <v>705</v>
      </c>
      <c r="F28" s="58" t="s">
        <v>706</v>
      </c>
      <c r="G28" s="65" t="s">
        <v>707</v>
      </c>
      <c r="H28" s="58" t="s">
        <v>708</v>
      </c>
      <c r="I28" s="58" t="s">
        <v>275</v>
      </c>
      <c r="J28" s="64">
        <v>1370153.4</v>
      </c>
      <c r="K28" s="58" t="s">
        <v>162</v>
      </c>
      <c r="L28" s="58" t="s">
        <v>183</v>
      </c>
      <c r="M28" s="70">
        <v>68507.67</v>
      </c>
      <c r="N28" s="63">
        <v>44828</v>
      </c>
    </row>
    <row r="29" spans="1:14" s="29" customFormat="1" ht="12.5" x14ac:dyDescent="0.35">
      <c r="A29" s="58">
        <v>24</v>
      </c>
      <c r="B29" s="58" t="s">
        <v>704</v>
      </c>
      <c r="C29" s="63">
        <v>44683</v>
      </c>
      <c r="D29" s="63">
        <v>44819</v>
      </c>
      <c r="E29" s="58" t="s">
        <v>705</v>
      </c>
      <c r="F29" s="58" t="s">
        <v>709</v>
      </c>
      <c r="G29" s="65" t="s">
        <v>710</v>
      </c>
      <c r="H29" s="58" t="s">
        <v>708</v>
      </c>
      <c r="I29" s="58" t="s">
        <v>275</v>
      </c>
      <c r="J29" s="66">
        <v>3599542.8</v>
      </c>
      <c r="K29" s="58" t="s">
        <v>162</v>
      </c>
      <c r="L29" s="58" t="s">
        <v>183</v>
      </c>
      <c r="M29" s="70">
        <v>179977.14</v>
      </c>
      <c r="N29" s="63">
        <v>44828</v>
      </c>
    </row>
    <row r="30" spans="1:14" s="29" customFormat="1" ht="25" x14ac:dyDescent="0.35">
      <c r="A30" s="58">
        <v>25</v>
      </c>
      <c r="B30" s="58" t="s">
        <v>711</v>
      </c>
      <c r="C30" s="63">
        <v>44781</v>
      </c>
      <c r="D30" s="63">
        <v>44830</v>
      </c>
      <c r="E30" s="58" t="s">
        <v>712</v>
      </c>
      <c r="F30" s="58" t="s">
        <v>568</v>
      </c>
      <c r="G30" s="65" t="s">
        <v>569</v>
      </c>
      <c r="H30" s="58" t="s">
        <v>570</v>
      </c>
      <c r="I30" s="58" t="s">
        <v>629</v>
      </c>
      <c r="J30" s="65" t="s">
        <v>713</v>
      </c>
      <c r="K30" s="58" t="s">
        <v>90</v>
      </c>
      <c r="L30" s="58" t="s">
        <v>612</v>
      </c>
      <c r="M30" s="58" t="s">
        <v>714</v>
      </c>
      <c r="N30" s="63">
        <v>44834</v>
      </c>
    </row>
    <row r="31" spans="1:14" s="29" customFormat="1" ht="12.5" x14ac:dyDescent="0.35">
      <c r="A31" s="58">
        <v>26</v>
      </c>
      <c r="B31" s="58" t="s">
        <v>715</v>
      </c>
      <c r="C31" s="63">
        <v>44701</v>
      </c>
      <c r="D31" s="63">
        <v>44819</v>
      </c>
      <c r="E31" s="58" t="s">
        <v>716</v>
      </c>
      <c r="F31" s="58" t="s">
        <v>717</v>
      </c>
      <c r="G31" s="65" t="s">
        <v>718</v>
      </c>
      <c r="H31" s="58" t="s">
        <v>719</v>
      </c>
      <c r="I31" s="58" t="s">
        <v>275</v>
      </c>
      <c r="J31" s="66">
        <v>120000</v>
      </c>
      <c r="K31" s="58" t="s">
        <v>90</v>
      </c>
      <c r="L31" s="58" t="s">
        <v>612</v>
      </c>
      <c r="M31" s="58" t="s">
        <v>83</v>
      </c>
      <c r="N31" s="63">
        <v>44795</v>
      </c>
    </row>
    <row r="32" spans="1:14" s="29" customFormat="1" ht="37.5" x14ac:dyDescent="0.35">
      <c r="A32" s="58">
        <v>27</v>
      </c>
      <c r="B32" s="58" t="s">
        <v>720</v>
      </c>
      <c r="C32" s="63">
        <v>44762</v>
      </c>
      <c r="D32" s="63">
        <v>44818</v>
      </c>
      <c r="E32" s="58" t="s">
        <v>721</v>
      </c>
      <c r="F32" s="58" t="s">
        <v>589</v>
      </c>
      <c r="G32" s="58" t="s">
        <v>722</v>
      </c>
      <c r="H32" s="58" t="s">
        <v>723</v>
      </c>
      <c r="I32" s="58" t="s">
        <v>724</v>
      </c>
      <c r="J32" s="64">
        <v>16995</v>
      </c>
      <c r="K32" s="58" t="s">
        <v>122</v>
      </c>
      <c r="L32" s="58" t="s">
        <v>612</v>
      </c>
      <c r="M32" s="58" t="s">
        <v>83</v>
      </c>
      <c r="N32" s="63">
        <v>44824</v>
      </c>
    </row>
    <row r="33" spans="1:14" s="29" customFormat="1" ht="25" x14ac:dyDescent="0.35">
      <c r="A33" s="58">
        <v>28</v>
      </c>
      <c r="B33" s="58" t="s">
        <v>725</v>
      </c>
      <c r="C33" s="63">
        <v>44734</v>
      </c>
      <c r="D33" s="63">
        <v>44865</v>
      </c>
      <c r="E33" s="58" t="s">
        <v>880</v>
      </c>
      <c r="F33" s="58" t="s">
        <v>881</v>
      </c>
      <c r="G33" s="58" t="s">
        <v>882</v>
      </c>
      <c r="H33" s="58" t="s">
        <v>883</v>
      </c>
      <c r="I33" s="58" t="s">
        <v>884</v>
      </c>
      <c r="J33" s="58" t="s">
        <v>83</v>
      </c>
      <c r="K33" s="58" t="s">
        <v>726</v>
      </c>
      <c r="L33" s="58" t="s">
        <v>236</v>
      </c>
      <c r="M33" s="58" t="s">
        <v>83</v>
      </c>
      <c r="N33" s="63">
        <v>44867</v>
      </c>
    </row>
    <row r="34" spans="1:14" s="29" customFormat="1" ht="50" x14ac:dyDescent="0.35">
      <c r="A34" s="58">
        <v>29</v>
      </c>
      <c r="B34" s="58" t="s">
        <v>727</v>
      </c>
      <c r="C34" s="63">
        <v>44788</v>
      </c>
      <c r="D34" s="63">
        <v>44859</v>
      </c>
      <c r="E34" s="58" t="s">
        <v>728</v>
      </c>
      <c r="F34" s="58" t="s">
        <v>729</v>
      </c>
      <c r="G34" s="58" t="s">
        <v>730</v>
      </c>
      <c r="H34" s="58" t="s">
        <v>723</v>
      </c>
      <c r="I34" s="58" t="s">
        <v>731</v>
      </c>
      <c r="J34" s="66">
        <v>10850</v>
      </c>
      <c r="K34" s="58" t="s">
        <v>122</v>
      </c>
      <c r="L34" s="58" t="s">
        <v>612</v>
      </c>
      <c r="M34" s="58" t="s">
        <v>83</v>
      </c>
      <c r="N34" s="63">
        <v>44862</v>
      </c>
    </row>
    <row r="35" spans="1:14" s="29" customFormat="1" ht="25" x14ac:dyDescent="0.35">
      <c r="A35" s="58">
        <v>30</v>
      </c>
      <c r="B35" s="58" t="s">
        <v>732</v>
      </c>
      <c r="C35" s="63">
        <v>44771</v>
      </c>
      <c r="D35" s="63">
        <v>44851</v>
      </c>
      <c r="E35" s="58" t="s">
        <v>733</v>
      </c>
      <c r="F35" s="58" t="s">
        <v>734</v>
      </c>
      <c r="G35" s="58" t="s">
        <v>735</v>
      </c>
      <c r="H35" s="58" t="s">
        <v>736</v>
      </c>
      <c r="I35" s="58" t="s">
        <v>252</v>
      </c>
      <c r="J35" s="64">
        <v>2118404.6</v>
      </c>
      <c r="K35" s="58" t="s">
        <v>90</v>
      </c>
      <c r="L35" s="58" t="s">
        <v>612</v>
      </c>
      <c r="M35" s="58" t="s">
        <v>83</v>
      </c>
      <c r="N35" s="63">
        <v>44853</v>
      </c>
    </row>
    <row r="36" spans="1:14" s="29" customFormat="1" ht="25" x14ac:dyDescent="0.35">
      <c r="A36" s="58">
        <v>31</v>
      </c>
      <c r="B36" s="58" t="s">
        <v>776</v>
      </c>
      <c r="C36" s="63">
        <v>44721</v>
      </c>
      <c r="D36" s="63">
        <v>44838</v>
      </c>
      <c r="E36" s="58" t="s">
        <v>777</v>
      </c>
      <c r="F36" s="58" t="s">
        <v>778</v>
      </c>
      <c r="G36" s="65" t="s">
        <v>779</v>
      </c>
      <c r="H36" s="58" t="s">
        <v>780</v>
      </c>
      <c r="I36" s="58" t="s">
        <v>146</v>
      </c>
      <c r="J36" s="64">
        <v>1620000</v>
      </c>
      <c r="K36" s="58" t="s">
        <v>162</v>
      </c>
      <c r="L36" s="58" t="s">
        <v>236</v>
      </c>
      <c r="M36" s="58" t="s">
        <v>83</v>
      </c>
      <c r="N36" s="63">
        <v>44848</v>
      </c>
    </row>
    <row r="37" spans="1:14" s="29" customFormat="1" ht="37.5" x14ac:dyDescent="0.35">
      <c r="A37" s="58">
        <v>32</v>
      </c>
      <c r="B37" s="58" t="s">
        <v>781</v>
      </c>
      <c r="C37" s="63">
        <v>44736</v>
      </c>
      <c r="D37" s="63">
        <v>44881</v>
      </c>
      <c r="E37" s="58" t="s">
        <v>787</v>
      </c>
      <c r="F37" s="65" t="s">
        <v>782</v>
      </c>
      <c r="G37" s="65" t="s">
        <v>783</v>
      </c>
      <c r="H37" s="58" t="s">
        <v>784</v>
      </c>
      <c r="I37" s="58" t="s">
        <v>275</v>
      </c>
      <c r="J37" s="64">
        <v>1550000</v>
      </c>
      <c r="K37" s="58" t="s">
        <v>99</v>
      </c>
      <c r="L37" s="58" t="s">
        <v>183</v>
      </c>
      <c r="M37" s="64">
        <v>77500</v>
      </c>
      <c r="N37" s="63">
        <v>44883</v>
      </c>
    </row>
    <row r="38" spans="1:14" s="29" customFormat="1" ht="37.5" x14ac:dyDescent="0.35">
      <c r="A38" s="58">
        <v>33</v>
      </c>
      <c r="B38" s="58" t="s">
        <v>781</v>
      </c>
      <c r="C38" s="63">
        <v>44736</v>
      </c>
      <c r="D38" s="63">
        <v>44881</v>
      </c>
      <c r="E38" s="58" t="s">
        <v>787</v>
      </c>
      <c r="F38" s="65" t="s">
        <v>785</v>
      </c>
      <c r="G38" s="65" t="s">
        <v>786</v>
      </c>
      <c r="H38" s="58" t="s">
        <v>784</v>
      </c>
      <c r="I38" s="58" t="s">
        <v>275</v>
      </c>
      <c r="J38" s="64">
        <v>248855</v>
      </c>
      <c r="K38" s="58" t="s">
        <v>99</v>
      </c>
      <c r="L38" s="58" t="s">
        <v>183</v>
      </c>
      <c r="M38" s="64">
        <v>12442.75</v>
      </c>
      <c r="N38" s="63">
        <v>44883</v>
      </c>
    </row>
    <row r="39" spans="1:14" s="29" customFormat="1" ht="12.5" x14ac:dyDescent="0.35">
      <c r="A39" s="58">
        <v>34</v>
      </c>
      <c r="B39" s="58" t="s">
        <v>885</v>
      </c>
      <c r="C39" s="63">
        <v>44762</v>
      </c>
      <c r="D39" s="63">
        <v>44874</v>
      </c>
      <c r="E39" s="58" t="s">
        <v>886</v>
      </c>
      <c r="F39" s="58" t="s">
        <v>887</v>
      </c>
      <c r="G39" s="58" t="s">
        <v>888</v>
      </c>
      <c r="H39" s="58" t="s">
        <v>889</v>
      </c>
      <c r="I39" s="58" t="s">
        <v>557</v>
      </c>
      <c r="J39" s="64">
        <v>48800</v>
      </c>
      <c r="K39" s="58" t="s">
        <v>890</v>
      </c>
      <c r="L39" s="58" t="s">
        <v>612</v>
      </c>
      <c r="M39" s="58" t="s">
        <v>83</v>
      </c>
      <c r="N39" s="63">
        <v>44876</v>
      </c>
    </row>
    <row r="40" spans="1:14" s="29" customFormat="1" ht="50" x14ac:dyDescent="0.35">
      <c r="A40" s="58">
        <v>35</v>
      </c>
      <c r="B40" s="58" t="s">
        <v>656</v>
      </c>
      <c r="C40" s="63">
        <v>44739</v>
      </c>
      <c r="D40" s="63">
        <v>44890</v>
      </c>
      <c r="E40" s="58" t="s">
        <v>891</v>
      </c>
      <c r="F40" s="65" t="s">
        <v>892</v>
      </c>
      <c r="G40" s="65" t="s">
        <v>783</v>
      </c>
      <c r="H40" s="58" t="s">
        <v>893</v>
      </c>
      <c r="I40" s="58" t="s">
        <v>275</v>
      </c>
      <c r="J40" s="64">
        <v>90000</v>
      </c>
      <c r="K40" s="58" t="s">
        <v>99</v>
      </c>
      <c r="L40" s="58" t="s">
        <v>894</v>
      </c>
      <c r="M40" s="64">
        <v>4500</v>
      </c>
      <c r="N40" s="63">
        <v>44895</v>
      </c>
    </row>
    <row r="41" spans="1:14" s="29" customFormat="1" ht="50" x14ac:dyDescent="0.35">
      <c r="A41" s="58">
        <v>36</v>
      </c>
      <c r="B41" s="58" t="s">
        <v>656</v>
      </c>
      <c r="C41" s="63">
        <v>44739</v>
      </c>
      <c r="D41" s="63">
        <v>44890</v>
      </c>
      <c r="E41" s="58" t="s">
        <v>891</v>
      </c>
      <c r="F41" s="58" t="s">
        <v>895</v>
      </c>
      <c r="G41" s="58" t="s">
        <v>896</v>
      </c>
      <c r="H41" s="58" t="s">
        <v>893</v>
      </c>
      <c r="I41" s="58" t="s">
        <v>275</v>
      </c>
      <c r="J41" s="64">
        <v>157171.5</v>
      </c>
      <c r="K41" s="58" t="s">
        <v>99</v>
      </c>
      <c r="L41" s="58" t="s">
        <v>894</v>
      </c>
      <c r="M41" s="64">
        <v>7858.57</v>
      </c>
      <c r="N41" s="63">
        <v>44895</v>
      </c>
    </row>
    <row r="42" spans="1:14" s="29" customFormat="1" ht="50" x14ac:dyDescent="0.35">
      <c r="A42" s="58">
        <v>37</v>
      </c>
      <c r="B42" s="58" t="s">
        <v>656</v>
      </c>
      <c r="C42" s="63">
        <v>44739</v>
      </c>
      <c r="D42" s="63">
        <v>44890</v>
      </c>
      <c r="E42" s="58" t="s">
        <v>891</v>
      </c>
      <c r="F42" s="58" t="s">
        <v>897</v>
      </c>
      <c r="G42" s="58" t="s">
        <v>898</v>
      </c>
      <c r="H42" s="58" t="s">
        <v>893</v>
      </c>
      <c r="I42" s="58" t="s">
        <v>275</v>
      </c>
      <c r="J42" s="64">
        <v>464046.9</v>
      </c>
      <c r="K42" s="58" t="s">
        <v>99</v>
      </c>
      <c r="L42" s="58" t="s">
        <v>894</v>
      </c>
      <c r="M42" s="64">
        <v>23202.34</v>
      </c>
      <c r="N42" s="63">
        <v>44895</v>
      </c>
    </row>
    <row r="43" spans="1:14" s="29" customFormat="1" ht="50" x14ac:dyDescent="0.35">
      <c r="A43" s="58">
        <v>38</v>
      </c>
      <c r="B43" s="58" t="s">
        <v>656</v>
      </c>
      <c r="C43" s="63">
        <v>44739</v>
      </c>
      <c r="D43" s="63">
        <v>44890</v>
      </c>
      <c r="E43" s="58" t="s">
        <v>891</v>
      </c>
      <c r="F43" s="58" t="s">
        <v>899</v>
      </c>
      <c r="G43" s="58" t="s">
        <v>900</v>
      </c>
      <c r="H43" s="58" t="s">
        <v>893</v>
      </c>
      <c r="I43" s="58" t="s">
        <v>275</v>
      </c>
      <c r="J43" s="64">
        <v>100510.8</v>
      </c>
      <c r="K43" s="58" t="s">
        <v>99</v>
      </c>
      <c r="L43" s="58" t="s">
        <v>894</v>
      </c>
      <c r="M43" s="64">
        <v>5025.54</v>
      </c>
      <c r="N43" s="63">
        <v>44895</v>
      </c>
    </row>
    <row r="44" spans="1:14" s="29" customFormat="1" ht="25" x14ac:dyDescent="0.35">
      <c r="A44" s="58">
        <v>39</v>
      </c>
      <c r="B44" s="58" t="s">
        <v>901</v>
      </c>
      <c r="C44" s="63">
        <v>44831</v>
      </c>
      <c r="D44" s="63">
        <v>44890</v>
      </c>
      <c r="E44" s="58" t="s">
        <v>902</v>
      </c>
      <c r="F44" s="58" t="s">
        <v>568</v>
      </c>
      <c r="G44" s="65" t="s">
        <v>569</v>
      </c>
      <c r="H44" s="58" t="s">
        <v>570</v>
      </c>
      <c r="I44" s="58" t="s">
        <v>146</v>
      </c>
      <c r="J44" s="66">
        <v>58345.440000000002</v>
      </c>
      <c r="K44" s="58" t="s">
        <v>90</v>
      </c>
      <c r="L44" s="58" t="s">
        <v>612</v>
      </c>
      <c r="M44" s="58" t="s">
        <v>83</v>
      </c>
      <c r="N44" s="63">
        <v>44895</v>
      </c>
    </row>
    <row r="45" spans="1:14" s="29" customFormat="1" ht="25" x14ac:dyDescent="0.35">
      <c r="A45" s="58">
        <v>40</v>
      </c>
      <c r="B45" s="58" t="s">
        <v>1005</v>
      </c>
      <c r="C45" s="63">
        <v>44798</v>
      </c>
      <c r="D45" s="63">
        <v>44889</v>
      </c>
      <c r="E45" s="58" t="s">
        <v>1006</v>
      </c>
      <c r="F45" s="58" t="s">
        <v>568</v>
      </c>
      <c r="G45" s="58" t="s">
        <v>569</v>
      </c>
      <c r="H45" s="58" t="s">
        <v>570</v>
      </c>
      <c r="I45" s="58" t="s">
        <v>89</v>
      </c>
      <c r="J45" s="64">
        <v>727137.6</v>
      </c>
      <c r="K45" s="58" t="s">
        <v>90</v>
      </c>
      <c r="L45" s="58" t="s">
        <v>1007</v>
      </c>
      <c r="M45" s="58" t="s">
        <v>83</v>
      </c>
      <c r="N45" s="63">
        <v>44894</v>
      </c>
    </row>
    <row r="46" spans="1:14" x14ac:dyDescent="0.35">
      <c r="A46" s="58">
        <v>41</v>
      </c>
      <c r="B46" s="58" t="s">
        <v>1008</v>
      </c>
      <c r="C46" s="63">
        <v>44833</v>
      </c>
      <c r="D46" s="63">
        <v>44894</v>
      </c>
      <c r="E46" s="58" t="s">
        <v>1009</v>
      </c>
      <c r="F46" s="58" t="s">
        <v>1010</v>
      </c>
      <c r="G46" s="58" t="s">
        <v>878</v>
      </c>
      <c r="H46" s="58" t="s">
        <v>1011</v>
      </c>
      <c r="I46" s="58" t="s">
        <v>275</v>
      </c>
      <c r="J46" s="64">
        <v>5149051.2</v>
      </c>
      <c r="K46" s="58" t="s">
        <v>90</v>
      </c>
      <c r="L46" s="58" t="s">
        <v>612</v>
      </c>
      <c r="M46" s="58" t="s">
        <v>83</v>
      </c>
      <c r="N46" s="63">
        <v>44897</v>
      </c>
    </row>
    <row r="47" spans="1:14" ht="44.5" customHeight="1" x14ac:dyDescent="0.35">
      <c r="A47" s="58">
        <v>42</v>
      </c>
      <c r="B47" s="58" t="s">
        <v>1012</v>
      </c>
      <c r="C47" s="63">
        <v>44882</v>
      </c>
      <c r="D47" s="63">
        <v>44908</v>
      </c>
      <c r="E47" s="58" t="s">
        <v>1013</v>
      </c>
      <c r="F47" s="58" t="s">
        <v>1014</v>
      </c>
      <c r="G47" s="58" t="s">
        <v>1015</v>
      </c>
      <c r="H47" s="58" t="s">
        <v>723</v>
      </c>
      <c r="I47" s="58" t="s">
        <v>1016</v>
      </c>
      <c r="J47" s="64">
        <v>15750</v>
      </c>
      <c r="K47" s="58" t="s">
        <v>122</v>
      </c>
      <c r="L47" s="58" t="s">
        <v>612</v>
      </c>
      <c r="M47" s="58" t="s">
        <v>236</v>
      </c>
      <c r="N47" s="63">
        <v>44909</v>
      </c>
    </row>
    <row r="48" spans="1:14" ht="50" x14ac:dyDescent="0.35">
      <c r="A48" s="71">
        <v>43</v>
      </c>
      <c r="B48" s="71" t="s">
        <v>1037</v>
      </c>
      <c r="C48" s="46">
        <v>44782</v>
      </c>
      <c r="D48" s="46">
        <v>44960</v>
      </c>
      <c r="E48" s="71" t="s">
        <v>1038</v>
      </c>
      <c r="F48" s="71" t="s">
        <v>1039</v>
      </c>
      <c r="G48" s="71" t="s">
        <v>1040</v>
      </c>
      <c r="H48" s="71" t="s">
        <v>1041</v>
      </c>
      <c r="I48" s="71" t="s">
        <v>1042</v>
      </c>
      <c r="J48" s="72">
        <v>5229463.5</v>
      </c>
      <c r="K48" s="71" t="s">
        <v>90</v>
      </c>
      <c r="L48" s="71" t="s">
        <v>894</v>
      </c>
      <c r="M48" s="73">
        <v>261473.17</v>
      </c>
      <c r="N48" s="71" t="s">
        <v>84</v>
      </c>
    </row>
    <row r="49" spans="1:14" x14ac:dyDescent="0.3">
      <c r="A49" s="71">
        <v>44</v>
      </c>
      <c r="B49" s="71" t="s">
        <v>1043</v>
      </c>
      <c r="C49" s="46">
        <v>44781</v>
      </c>
      <c r="D49" s="46">
        <v>44925</v>
      </c>
      <c r="E49" s="74" t="s">
        <v>1044</v>
      </c>
      <c r="F49" s="71" t="s">
        <v>1045</v>
      </c>
      <c r="G49" s="71" t="s">
        <v>1046</v>
      </c>
      <c r="H49" s="75" t="s">
        <v>1047</v>
      </c>
      <c r="I49" s="71" t="s">
        <v>1048</v>
      </c>
      <c r="J49" s="73">
        <v>4000000</v>
      </c>
      <c r="K49" s="71" t="s">
        <v>90</v>
      </c>
      <c r="L49" s="71" t="s">
        <v>612</v>
      </c>
      <c r="M49" s="71" t="s">
        <v>83</v>
      </c>
      <c r="N49" s="46">
        <v>44936</v>
      </c>
    </row>
  </sheetData>
  <mergeCells count="4">
    <mergeCell ref="A1:N1"/>
    <mergeCell ref="A2:N2"/>
    <mergeCell ref="A3:N3"/>
    <mergeCell ref="A4:N4"/>
  </mergeCells>
  <phoneticPr fontId="10" type="noConversion"/>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8E67C2944548F4E970B26C34D9EB7E9" ma:contentTypeVersion="14" ma:contentTypeDescription="Create a new document." ma:contentTypeScope="" ma:versionID="2b7999223fa3ceea5686c219930d2990">
  <xsd:schema xmlns:xsd="http://www.w3.org/2001/XMLSchema" xmlns:xs="http://www.w3.org/2001/XMLSchema" xmlns:p="http://schemas.microsoft.com/office/2006/metadata/properties" xmlns:ns3="4897e2e7-3d75-484e-b385-8d99e7597ab5" xmlns:ns4="24cd9fc8-9426-4ab6-ace7-cc970ff3743c" targetNamespace="http://schemas.microsoft.com/office/2006/metadata/properties" ma:root="true" ma:fieldsID="2f43eb1a1d3835bc9399cd344978693f" ns3:_="" ns4:_="">
    <xsd:import namespace="4897e2e7-3d75-484e-b385-8d99e7597ab5"/>
    <xsd:import namespace="24cd9fc8-9426-4ab6-ace7-cc970ff3743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97e2e7-3d75-484e-b385-8d99e7597a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4cd9fc8-9426-4ab6-ace7-cc970ff3743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940AFA3-6A41-4323-9033-843AF68D9E30}">
  <ds:schemaRefs>
    <ds:schemaRef ds:uri="http://schemas.microsoft.com/sharepoint/v3/contenttype/forms"/>
  </ds:schemaRefs>
</ds:datastoreItem>
</file>

<file path=customXml/itemProps2.xml><?xml version="1.0" encoding="utf-8"?>
<ds:datastoreItem xmlns:ds="http://schemas.openxmlformats.org/officeDocument/2006/customXml" ds:itemID="{E1BD8BE3-14A3-422F-8F47-2D5CFACFA4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97e2e7-3d75-484e-b385-8d99e7597ab5"/>
    <ds:schemaRef ds:uri="24cd9fc8-9426-4ab6-ace7-cc970ff37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90F711-D7FE-4592-AB65-6C5C6CD2CF6F}">
  <ds:schemaRefs>
    <ds:schemaRef ds:uri="http://www.w3.org/XML/1998/namespace"/>
    <ds:schemaRef ds:uri="http://schemas.microsoft.com/office/2006/documentManagement/types"/>
    <ds:schemaRef ds:uri="http://schemas.openxmlformats.org/package/2006/metadata/core-properties"/>
    <ds:schemaRef ds:uri="4897e2e7-3d75-484e-b385-8d99e7597ab5"/>
    <ds:schemaRef ds:uri="http://schemas.microsoft.com/office/infopath/2007/PartnerControls"/>
    <ds:schemaRef ds:uri="http://purl.org/dc/dcmitype/"/>
    <ds:schemaRef ds:uri="http://purl.org/dc/elements/1.1/"/>
    <ds:schemaRef ds:uri="24cd9fc8-9426-4ab6-ace7-cc970ff3743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Pregões Eletrônicos</vt:lpstr>
      <vt:lpstr>Pregões Presenciais</vt:lpstr>
      <vt:lpstr>Convites Eletrônicos</vt:lpstr>
      <vt:lpstr>Convites Presenciais</vt:lpstr>
      <vt:lpstr>Tomadas de Preços</vt:lpstr>
      <vt:lpstr>Concorrências</vt:lpstr>
      <vt:lpstr>Dispensas </vt:lpstr>
      <vt:lpstr>Inexigibilidades </vt:lpstr>
      <vt:lpstr>Contratos</vt:lpstr>
      <vt:lpstr>ARP's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EMIDIO DE FRANCA NAZARE</dc:creator>
  <cp:lastModifiedBy>Pami Marino Machado Tomazeli</cp:lastModifiedBy>
  <cp:lastPrinted>2017-08-21T16:24:57Z</cp:lastPrinted>
  <dcterms:created xsi:type="dcterms:W3CDTF">2016-11-25T16:32:39Z</dcterms:created>
  <dcterms:modified xsi:type="dcterms:W3CDTF">2023-02-09T18:53:39Z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0x010100F8E67C2944548F4E970B26C34D9EB7E9</vt:lpwstr>
  </property>
</Properties>
</file>