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1 - Janeiro\"/>
    </mc:Choice>
  </mc:AlternateContent>
  <xr:revisionPtr revIDLastSave="0" documentId="13_ncr:1_{92E24910-8A79-4000-9588-547392144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eiro" sheetId="24" r:id="rId1"/>
    <sheet name="Macro1" sheetId="2" state="veryHidden" r:id="rId2"/>
  </sheets>
  <definedNames>
    <definedName name="_xlnm.Auto_Open">Macro1!$B$1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14">Macro1!$A$36</definedName>
    <definedName name="Macro15">Macro1!$A$43</definedName>
    <definedName name="Macro16">Macro1!$A$50</definedName>
    <definedName name="Macro2">Macro1!$A$94</definedName>
    <definedName name="Macro3">Macro1!$A$101</definedName>
    <definedName name="Macro4">Macro1!$A$108</definedName>
    <definedName name="Macro5">Macro1!$A$115</definedName>
    <definedName name="Macro6">Macro1!$A$122</definedName>
    <definedName name="Macro7">Macro1!$A$129</definedName>
    <definedName name="Macro8">Macro1!$A$136</definedName>
    <definedName name="Macro9">Macro1!$A$143</definedName>
    <definedName name="NomeTabela">"Dummy"</definedName>
    <definedName name="Recover">Macro1!$A$150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24" l="1"/>
  <c r="L65" i="24"/>
  <c r="K65" i="24"/>
  <c r="J65" i="24"/>
  <c r="I65" i="24"/>
  <c r="G65" i="24"/>
  <c r="H65" i="24" s="1"/>
  <c r="F65" i="24"/>
  <c r="E65" i="24"/>
  <c r="D65" i="24"/>
  <c r="C65" i="24"/>
</calcChain>
</file>

<file path=xl/sharedStrings.xml><?xml version="1.0" encoding="utf-8"?>
<sst xmlns="http://schemas.openxmlformats.org/spreadsheetml/2006/main" count="104" uniqueCount="91">
  <si>
    <t>Dotação Atual</t>
  </si>
  <si>
    <t>Empenhado     %</t>
  </si>
  <si>
    <t>Pago</t>
  </si>
  <si>
    <t>319011 - VENCIMENTOS E VANTAGENS FIXAS-PESSOAL CIVIL</t>
  </si>
  <si>
    <t>339030 - MATERIAL DE CONSUMO</t>
  </si>
  <si>
    <t>449052 - EQUIPAMENTOS E MATERIAL PERMANENTE</t>
  </si>
  <si>
    <t>Soma</t>
  </si>
  <si>
    <t>Macro1</t>
  </si>
  <si>
    <t>Macro10</t>
  </si>
  <si>
    <t>Macro11</t>
  </si>
  <si>
    <t>Macro12</t>
  </si>
  <si>
    <t>Macro13</t>
  </si>
  <si>
    <t>Macro14</t>
  </si>
  <si>
    <t>Macro15</t>
  </si>
  <si>
    <t>Macro16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</si>
  <si>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</si>
  <si>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</si>
  <si>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</si>
  <si>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</si>
  <si>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</si>
  <si>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</si>
  <si>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</si>
  <si>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</si>
  <si>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</si>
  <si>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Auto_abrir</t>
  </si>
  <si>
    <t>Empenhado (acumulado)</t>
  </si>
  <si>
    <t>Liquidado (acumulado)</t>
  </si>
  <si>
    <t>Reservado</t>
  </si>
  <si>
    <t>Saldo Disponível</t>
  </si>
  <si>
    <t>Empenhado</t>
  </si>
  <si>
    <t>Liquidado</t>
  </si>
  <si>
    <t>Reservado (acumulado)</t>
  </si>
  <si>
    <t>Pago (acumulado)</t>
  </si>
  <si>
    <t>A</t>
  </si>
  <si>
    <t>B</t>
  </si>
  <si>
    <t>C</t>
  </si>
  <si>
    <t>E</t>
  </si>
  <si>
    <t>G</t>
  </si>
  <si>
    <t>A-C-E</t>
  </si>
  <si>
    <t>E/A</t>
  </si>
  <si>
    <t>Fonte: SIGEO - Sistema de Informações Gerenciais da Execução Orçamentária</t>
  </si>
  <si>
    <t>339040 - SERVIÇOS DE TI E COMUNICAÇÃO - PJ</t>
  </si>
  <si>
    <t>03092420057960000 - PRESTAÇÃO DE ASSISTÊNCIA JURÍDICA SUPLEMENTAR</t>
  </si>
  <si>
    <t>03092420057950000 - ACÕES DE COMUNICACÃO INSTITUCIONAL</t>
  </si>
  <si>
    <t>334039 - O.SERV.TERC. PJ - TRANSFERÊNCIAS A MUNICÍPIOS</t>
  </si>
  <si>
    <t>339039 - O.SERV.TERC. PJ - OAB</t>
  </si>
  <si>
    <t>339041 - O.SERV.TERC. PJ - CONTRIBUICÕES (ÓRGÃOS PÚBLICOS)</t>
  </si>
  <si>
    <t>339036 - O.SERV.TERC. PF -  OAB / CREA / CAU</t>
  </si>
  <si>
    <t>339030 - CONSUMO DE COMBUSTÍVEL</t>
  </si>
  <si>
    <t>339093 - INDENIZAÇÕES E RESTITUIÇÕES</t>
  </si>
  <si>
    <t>339039 - OUTROS SERVICOS DE TERCEIROS-PESSOA JURÍDICA</t>
  </si>
  <si>
    <t>339039 - OUTROS SERVIÇOS DE TERCEIROS-PESSOA JURÍDICA</t>
  </si>
  <si>
    <t>339014 - DIÁRIAS-CIVIL</t>
  </si>
  <si>
    <t>339033 - PASSAGENS E DESPESAS COM LOCOMOÇÃO</t>
  </si>
  <si>
    <t>339036 - OUTROS SERVICOS DE TERCEIROS-PESSOA FÍSICA</t>
  </si>
  <si>
    <t>339037 - SERVICOS DE LIMPEZA,VIGILÂNCIA E OUTROS-PESSOA JURÍDICA</t>
  </si>
  <si>
    <t xml:space="preserve">339047 - OBRIGAÇÕES TRIBUTÁRIAS E CONTRIBUTIVAS </t>
  </si>
  <si>
    <t>339050 - SERVIÇOS DE UTILIDADE PÚBLICA</t>
  </si>
  <si>
    <t>339092 - DESPESAS DE EXERCÍCIOS ANTERIORES</t>
  </si>
  <si>
    <t>339035 - SERVIÇOS DE CONSULTORIA</t>
  </si>
  <si>
    <t>339033 - PASSAGENS E DESPESAS COM LOCOMOCAO</t>
  </si>
  <si>
    <t>339036 - OUTROS SERVICOS DE TERCEIROS-PESSOA FISICA</t>
  </si>
  <si>
    <t>339039 - OUTROS SERVICOS DE TERCEIROS-PESSOA JURIDICA</t>
  </si>
  <si>
    <t>339014 - DIARIAS-CIVIL</t>
  </si>
  <si>
    <t>339040 - SERVICOS DE TI E COMUNICACAO - PJ</t>
  </si>
  <si>
    <t>339092 - DESPESAS DE EXERCICIOS ANTERIORES</t>
  </si>
  <si>
    <t>339093 - INDENIZACOES E RESTITUICOES</t>
  </si>
  <si>
    <t>335043 - SUBVENCOES SOCIAIS</t>
  </si>
  <si>
    <t>03092420062880000 - GESTÃO DOS RECURSOS HUMANOS DA DEFENSORIA</t>
  </si>
  <si>
    <t xml:space="preserve">03092420057980000 - GESTÃO DA INFRAESTRUTURA DA DEFENSORIA </t>
  </si>
  <si>
    <t>03126420057990000 - GESTÃO E MODERNIZAÇÃO DE RECURSOS DA TECNOLOGIA DA INFORMAÇÃO DA DEFENSORIA</t>
  </si>
  <si>
    <t>03092420060230000 -EDUCAÇÃO EM DIREITOS À POPULAÇÃO</t>
  </si>
  <si>
    <t>03128420057970000 - CAPACITAÇÃO DO QUADRO DE PESSOAL DA DEFENSORIA</t>
  </si>
  <si>
    <t>319007 - CONTRIBUICAO ENTIDADES FECHADAS PREVIDENCIA</t>
  </si>
  <si>
    <t>319013 - OBRIGACOES PATRONAIS</t>
  </si>
  <si>
    <t>339008 - OUTROS BENEFICIOS ASSISTENCIAIS</t>
  </si>
  <si>
    <t>339046 - AUXILIO ALIMENTACAO</t>
  </si>
  <si>
    <t>339049 - AUXILIO TRANSPORTE</t>
  </si>
  <si>
    <t>339139 - OUT SERV DE TERC-PJ INTRA ORCAMENTARIAS</t>
  </si>
  <si>
    <t xml:space="preserve">319096 - RESSARCIMENTO PESSOAL REQUISITADO </t>
  </si>
  <si>
    <t>319113 - OBRIGACOES PATRONAIS</t>
  </si>
  <si>
    <t xml:space="preserve">339041 - CONTRIBUIÇÕES </t>
  </si>
  <si>
    <t>DEMONSTRATIVO DA EXECUÇÃO ORÇAMENTÁRIA DE 2026</t>
  </si>
  <si>
    <t>Referência: janeiro/2026</t>
  </si>
  <si>
    <t xml:space="preserve">D </t>
  </si>
  <si>
    <t>F</t>
  </si>
  <si>
    <t>H</t>
  </si>
  <si>
    <t>I</t>
  </si>
  <si>
    <t>339020 - AUXILIO FINANCEIRO A PESQUISADORES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</si>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</sst>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6" x14ac:knownFonts="1">
    <font>
      <sz val="10"/>
      <name val="Arial"/>
      <family val="2"/>
    </font>
    <font>
      <sz val="1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i/>
      <sz val="9"/>
      <name val="Arial"/>
      <family val="2"/>
    </font>
    <font>
      <b/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theme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 style="hair">
        <color theme="1"/>
      </right>
      <top/>
      <bottom/>
      <diagonal/>
    </border>
    <border>
      <left/>
      <right style="hair">
        <color auto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2" fillId="0" borderId="0"/>
    <xf numFmtId="0" fontId="13" fillId="0" borderId="0"/>
  </cellStyleXfs>
  <cellXfs count="59">
    <xf numFmtId="0" fontId="0" fillId="0" borderId="0" xfId="0"/>
    <xf numFmtId="164" fontId="0" fillId="0" borderId="0" xfId="1" applyFont="1"/>
    <xf numFmtId="164" fontId="2" fillId="2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2" fillId="5" borderId="5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5" fontId="2" fillId="5" borderId="5" xfId="2" applyNumberFormat="1" applyFont="1" applyFill="1" applyBorder="1" applyAlignment="1">
      <alignment horizontal="center" vertical="center"/>
    </xf>
    <xf numFmtId="164" fontId="3" fillId="5" borderId="1" xfId="1" applyFont="1" applyFill="1" applyBorder="1" applyAlignment="1">
      <alignment horizontal="center" vertical="center"/>
    </xf>
    <xf numFmtId="165" fontId="3" fillId="5" borderId="5" xfId="2" applyNumberFormat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horizontal="center" vertical="center"/>
    </xf>
    <xf numFmtId="0" fontId="6" fillId="0" borderId="0" xfId="0" applyFont="1"/>
    <xf numFmtId="164" fontId="3" fillId="2" borderId="4" xfId="1" applyFont="1" applyFill="1" applyBorder="1" applyAlignment="1">
      <alignment horizontal="center" vertical="center"/>
    </xf>
    <xf numFmtId="164" fontId="3" fillId="5" borderId="4" xfId="1" applyFont="1" applyFill="1" applyBorder="1" applyAlignment="1">
      <alignment horizontal="center" vertical="center"/>
    </xf>
    <xf numFmtId="164" fontId="3" fillId="2" borderId="5" xfId="1" applyFont="1" applyFill="1" applyBorder="1" applyAlignment="1">
      <alignment horizontal="center" vertical="center"/>
    </xf>
    <xf numFmtId="164" fontId="3" fillId="5" borderId="5" xfId="1" applyFont="1" applyFill="1" applyBorder="1" applyAlignment="1">
      <alignment horizontal="center" vertical="center"/>
    </xf>
    <xf numFmtId="0" fontId="7" fillId="0" borderId="0" xfId="0" applyFont="1"/>
    <xf numFmtId="164" fontId="3" fillId="6" borderId="5" xfId="1" applyFont="1" applyFill="1" applyBorder="1" applyAlignment="1">
      <alignment horizontal="center" vertical="center"/>
    </xf>
    <xf numFmtId="164" fontId="2" fillId="6" borderId="5" xfId="1" applyFont="1" applyFill="1" applyBorder="1" applyAlignment="1">
      <alignment horizontal="center" vertical="center"/>
    </xf>
    <xf numFmtId="164" fontId="3" fillId="6" borderId="4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  <xf numFmtId="164" fontId="3" fillId="6" borderId="1" xfId="1" applyFont="1" applyFill="1" applyBorder="1" applyAlignment="1">
      <alignment horizontal="center" vertical="center"/>
    </xf>
    <xf numFmtId="164" fontId="10" fillId="0" borderId="0" xfId="0" applyNumberFormat="1" applyFont="1"/>
    <xf numFmtId="164" fontId="7" fillId="0" borderId="0" xfId="1" applyFont="1"/>
    <xf numFmtId="164" fontId="7" fillId="0" borderId="0" xfId="1" applyFont="1" applyFill="1"/>
    <xf numFmtId="164" fontId="0" fillId="0" borderId="0" xfId="0" applyNumberFormat="1"/>
    <xf numFmtId="4" fontId="9" fillId="8" borderId="8" xfId="4" applyNumberFormat="1" applyFont="1" applyFill="1" applyBorder="1" applyAlignment="1">
      <alignment horizontal="right" vertical="center" wrapText="1"/>
    </xf>
    <xf numFmtId="0" fontId="4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164" fontId="2" fillId="2" borderId="0" xfId="1" applyFont="1" applyFill="1" applyBorder="1" applyAlignment="1">
      <alignment horizontal="center" vertical="center"/>
    </xf>
    <xf numFmtId="17" fontId="5" fillId="0" borderId="0" xfId="0" quotePrefix="1" applyNumberFormat="1" applyFont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/>
    <xf numFmtId="0" fontId="2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17" fontId="5" fillId="0" borderId="0" xfId="0" quotePrefix="1" applyNumberFormat="1" applyFont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5" fillId="0" borderId="0" xfId="0" applyFont="1" applyAlignment="1"/>
  </cellXfs>
  <cellStyles count="6">
    <cellStyle name="Normal" xfId="0" builtinId="0"/>
    <cellStyle name="Normal 2" xfId="4" xr:uid="{00000000-0005-0000-0000-000001000000}"/>
    <cellStyle name="Normal 3" xfId="3" xr:uid="{00000000-0005-0000-0000-000002000000}"/>
    <cellStyle name="Normal 4" xfId="5" xr:uid="{00000000-0005-0000-0000-000003000000}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FFFFB5"/>
      <rgbColor rgb="00DFE0DF"/>
      <rgbColor rgb="00FFFFC0"/>
      <rgbColor rgb="00CCFFC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190501</xdr:rowOff>
    </xdr:from>
    <xdr:to>
      <xdr:col>0</xdr:col>
      <xdr:colOff>1968816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190501"/>
          <a:ext cx="1702115" cy="3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showGridLines="0" tabSelected="1" zoomScaleNormal="100" workbookViewId="0">
      <selection sqref="A1:XFD3"/>
    </sheetView>
  </sheetViews>
  <sheetFormatPr defaultRowHeight="24.75" customHeight="1" x14ac:dyDescent="0.2"/>
  <cols>
    <col min="1" max="1" width="30.7109375" customWidth="1"/>
    <col min="2" max="2" width="33.42578125" customWidth="1"/>
    <col min="3" max="3" width="18.7109375" bestFit="1" customWidth="1"/>
    <col min="4" max="4" width="13.5703125" style="31" customWidth="1"/>
    <col min="5" max="5" width="12" bestFit="1" customWidth="1"/>
    <col min="6" max="7" width="15" bestFit="1" customWidth="1"/>
    <col min="8" max="8" width="10.28515625" bestFit="1" customWidth="1"/>
    <col min="9" max="9" width="15" bestFit="1" customWidth="1"/>
    <col min="10" max="10" width="14" bestFit="1" customWidth="1"/>
    <col min="11" max="11" width="15.28515625" style="20" customWidth="1"/>
    <col min="12" max="12" width="13.140625" style="20" customWidth="1"/>
    <col min="13" max="13" width="15.140625" style="20" bestFit="1" customWidth="1"/>
  </cols>
  <sheetData>
    <row r="1" spans="1:13" ht="24.7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46"/>
      <c r="M1" s="46"/>
    </row>
    <row r="2" spans="1:13" ht="15" customHeight="1" x14ac:dyDescent="0.25">
      <c r="A2" s="55" t="s">
        <v>82</v>
      </c>
      <c r="B2" s="55"/>
      <c r="C2" s="55"/>
      <c r="D2" s="55"/>
      <c r="E2" s="55"/>
      <c r="F2" s="55"/>
      <c r="G2" s="55"/>
      <c r="H2" s="55"/>
      <c r="I2" s="55"/>
      <c r="J2" s="55"/>
      <c r="K2" s="48" t="s">
        <v>89</v>
      </c>
      <c r="L2" s="48"/>
      <c r="M2" s="48"/>
    </row>
    <row r="3" spans="1:13" ht="18" x14ac:dyDescent="0.25">
      <c r="A3" s="50" t="s">
        <v>83</v>
      </c>
      <c r="B3" s="50"/>
      <c r="C3" s="50"/>
      <c r="D3" s="50"/>
      <c r="E3" s="50"/>
      <c r="F3" s="50"/>
      <c r="G3" s="50"/>
      <c r="H3" s="50"/>
      <c r="I3" s="50"/>
      <c r="J3" s="50"/>
      <c r="K3" s="49" t="s">
        <v>90</v>
      </c>
      <c r="L3" s="49"/>
      <c r="M3" s="49"/>
    </row>
    <row r="4" spans="1:13" ht="12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13.5" customHeight="1" x14ac:dyDescent="0.2">
      <c r="C5" s="44" t="s">
        <v>33</v>
      </c>
      <c r="D5" s="44" t="s">
        <v>34</v>
      </c>
      <c r="E5" s="44" t="s">
        <v>35</v>
      </c>
      <c r="F5" s="44" t="s">
        <v>84</v>
      </c>
      <c r="G5" s="44" t="s">
        <v>36</v>
      </c>
      <c r="H5" s="44" t="s">
        <v>39</v>
      </c>
      <c r="I5" s="44" t="s">
        <v>38</v>
      </c>
      <c r="J5" s="44" t="s">
        <v>85</v>
      </c>
      <c r="K5" s="44" t="s">
        <v>37</v>
      </c>
      <c r="L5" s="44" t="s">
        <v>86</v>
      </c>
      <c r="M5" s="44" t="s">
        <v>87</v>
      </c>
    </row>
    <row r="6" spans="1:13" ht="24.75" customHeight="1" x14ac:dyDescent="0.2">
      <c r="A6" s="53"/>
      <c r="B6" s="54"/>
      <c r="C6" s="8" t="s">
        <v>0</v>
      </c>
      <c r="D6" s="5" t="s">
        <v>27</v>
      </c>
      <c r="E6" s="5" t="s">
        <v>31</v>
      </c>
      <c r="F6" s="5" t="s">
        <v>29</v>
      </c>
      <c r="G6" s="5" t="s">
        <v>25</v>
      </c>
      <c r="H6" s="5" t="s">
        <v>1</v>
      </c>
      <c r="I6" s="5" t="s">
        <v>28</v>
      </c>
      <c r="J6" s="5" t="s">
        <v>30</v>
      </c>
      <c r="K6" s="5" t="s">
        <v>26</v>
      </c>
      <c r="L6" s="32" t="s">
        <v>2</v>
      </c>
      <c r="M6" s="5" t="s">
        <v>32</v>
      </c>
    </row>
    <row r="7" spans="1:13" s="15" customFormat="1" ht="20.25" customHeight="1" x14ac:dyDescent="0.2">
      <c r="A7" s="51" t="s">
        <v>43</v>
      </c>
      <c r="B7" s="51"/>
      <c r="C7" s="18">
        <v>235884</v>
      </c>
      <c r="D7" s="18">
        <v>0</v>
      </c>
      <c r="E7" s="18">
        <v>0</v>
      </c>
      <c r="F7" s="14">
        <v>134021.34</v>
      </c>
      <c r="G7" s="19">
        <v>134021.34</v>
      </c>
      <c r="H7" s="13">
        <v>0.56816630208068375</v>
      </c>
      <c r="I7" s="14">
        <v>101862.66</v>
      </c>
      <c r="J7" s="18">
        <v>0</v>
      </c>
      <c r="K7" s="21">
        <v>0</v>
      </c>
      <c r="L7" s="35">
        <v>0</v>
      </c>
      <c r="M7" s="14">
        <v>0</v>
      </c>
    </row>
    <row r="8" spans="1:13" ht="20.25" customHeight="1" x14ac:dyDescent="0.2">
      <c r="A8" s="47" t="s">
        <v>51</v>
      </c>
      <c r="B8" s="47"/>
      <c r="C8" s="6">
        <v>152256</v>
      </c>
      <c r="D8" s="6">
        <v>0</v>
      </c>
      <c r="E8" s="18">
        <v>0</v>
      </c>
      <c r="F8" s="6">
        <v>116854.54</v>
      </c>
      <c r="G8" s="9">
        <v>116854.54</v>
      </c>
      <c r="H8" s="11">
        <v>0.76748725830180742</v>
      </c>
      <c r="I8" s="7">
        <v>35401.46</v>
      </c>
      <c r="J8" s="6">
        <v>0</v>
      </c>
      <c r="K8" s="22">
        <v>0</v>
      </c>
      <c r="L8" s="36">
        <v>0</v>
      </c>
      <c r="M8" s="7">
        <v>0</v>
      </c>
    </row>
    <row r="9" spans="1:13" ht="20.25" customHeight="1" x14ac:dyDescent="0.2">
      <c r="A9" s="47" t="s">
        <v>41</v>
      </c>
      <c r="B9" s="47"/>
      <c r="C9" s="6">
        <v>83628</v>
      </c>
      <c r="D9" s="6">
        <v>0</v>
      </c>
      <c r="E9" s="18">
        <v>0</v>
      </c>
      <c r="F9" s="6">
        <v>17166.8</v>
      </c>
      <c r="G9" s="9">
        <v>17166.8</v>
      </c>
      <c r="H9" s="11">
        <v>0.20527574496580092</v>
      </c>
      <c r="I9" s="7">
        <v>66461.2</v>
      </c>
      <c r="J9" s="6">
        <v>0</v>
      </c>
      <c r="K9" s="22">
        <v>0</v>
      </c>
      <c r="L9" s="36">
        <v>0</v>
      </c>
      <c r="M9" s="7">
        <v>0</v>
      </c>
    </row>
    <row r="10" spans="1:13" s="15" customFormat="1" ht="20.25" customHeight="1" x14ac:dyDescent="0.2">
      <c r="A10" s="51" t="s">
        <v>42</v>
      </c>
      <c r="B10" s="51"/>
      <c r="C10" s="18">
        <v>242987489</v>
      </c>
      <c r="D10" s="18">
        <v>1359565.74</v>
      </c>
      <c r="E10" s="18">
        <v>1359565.74</v>
      </c>
      <c r="F10" s="18">
        <v>95570082.670000002</v>
      </c>
      <c r="G10" s="19">
        <v>95570082.670000002</v>
      </c>
      <c r="H10" s="13">
        <v>0.39331277121843916</v>
      </c>
      <c r="I10" s="14">
        <v>146057840.58999997</v>
      </c>
      <c r="J10" s="18">
        <v>12941921.969999999</v>
      </c>
      <c r="K10" s="21">
        <v>12941921.969999999</v>
      </c>
      <c r="L10" s="35">
        <v>321686.62000000005</v>
      </c>
      <c r="M10" s="14">
        <v>321686.62000000005</v>
      </c>
    </row>
    <row r="11" spans="1:13" ht="20.25" customHeight="1" x14ac:dyDescent="0.2">
      <c r="A11" s="47" t="s">
        <v>44</v>
      </c>
      <c r="B11" s="47"/>
      <c r="C11" s="30">
        <v>697462</v>
      </c>
      <c r="D11" s="6">
        <v>0</v>
      </c>
      <c r="E11" s="6">
        <v>0</v>
      </c>
      <c r="F11" s="6">
        <v>379132.4</v>
      </c>
      <c r="G11" s="9">
        <v>379132.4</v>
      </c>
      <c r="H11" s="11">
        <v>0.54358861127918079</v>
      </c>
      <c r="I11" s="7">
        <v>318329.59999999998</v>
      </c>
      <c r="J11" s="6">
        <v>0</v>
      </c>
      <c r="K11" s="22">
        <v>0</v>
      </c>
      <c r="L11" s="36">
        <v>0</v>
      </c>
      <c r="M11" s="7">
        <v>0</v>
      </c>
    </row>
    <row r="12" spans="1:13" ht="20.25" customHeight="1" x14ac:dyDescent="0.2">
      <c r="A12" s="47" t="s">
        <v>67</v>
      </c>
      <c r="B12" s="47"/>
      <c r="C12" s="30">
        <v>10865235</v>
      </c>
      <c r="D12" s="6">
        <v>1359565.74</v>
      </c>
      <c r="E12" s="6">
        <v>1359565.74</v>
      </c>
      <c r="F12" s="6">
        <v>7148130.7599999998</v>
      </c>
      <c r="G12" s="9">
        <v>7148130.7599999998</v>
      </c>
      <c r="H12" s="11">
        <v>0.65789012018607973</v>
      </c>
      <c r="I12" s="7">
        <v>2357538.5</v>
      </c>
      <c r="J12" s="6">
        <v>305574.28000000003</v>
      </c>
      <c r="K12" s="22">
        <v>305574.28000000003</v>
      </c>
      <c r="L12" s="36">
        <v>305574.28000000003</v>
      </c>
      <c r="M12" s="7">
        <v>305574.28000000003</v>
      </c>
    </row>
    <row r="13" spans="1:13" ht="20.25" customHeight="1" x14ac:dyDescent="0.2">
      <c r="A13" s="47" t="s">
        <v>47</v>
      </c>
      <c r="B13" s="47"/>
      <c r="C13" s="30">
        <v>194541143</v>
      </c>
      <c r="D13" s="6">
        <v>0</v>
      </c>
      <c r="E13" s="6">
        <v>0</v>
      </c>
      <c r="F13" s="6">
        <v>64825671.369999997</v>
      </c>
      <c r="G13" s="9">
        <v>64825671.369999997</v>
      </c>
      <c r="H13" s="11">
        <v>0.33322345273770698</v>
      </c>
      <c r="I13" s="7">
        <v>129715471.63</v>
      </c>
      <c r="J13" s="6">
        <v>12154026.42</v>
      </c>
      <c r="K13" s="22">
        <v>12154026.42</v>
      </c>
      <c r="L13" s="36">
        <v>16112.34</v>
      </c>
      <c r="M13" s="7">
        <v>16112.34</v>
      </c>
    </row>
    <row r="14" spans="1:13" ht="20.25" customHeight="1" x14ac:dyDescent="0.2">
      <c r="A14" s="47" t="s">
        <v>45</v>
      </c>
      <c r="B14" s="47"/>
      <c r="C14" s="30">
        <v>6000000</v>
      </c>
      <c r="D14" s="6">
        <v>0</v>
      </c>
      <c r="E14" s="6">
        <v>0</v>
      </c>
      <c r="F14" s="6">
        <v>482321.27</v>
      </c>
      <c r="G14" s="9">
        <v>482321.27</v>
      </c>
      <c r="H14" s="11">
        <v>8.0386878333333342E-2</v>
      </c>
      <c r="I14" s="7">
        <v>5517678.7300000004</v>
      </c>
      <c r="J14" s="6">
        <v>482321.27</v>
      </c>
      <c r="K14" s="22">
        <v>482321.27</v>
      </c>
      <c r="L14" s="36">
        <v>0</v>
      </c>
      <c r="M14" s="7">
        <v>0</v>
      </c>
    </row>
    <row r="15" spans="1:13" ht="20.25" customHeight="1" x14ac:dyDescent="0.2">
      <c r="A15" s="47" t="s">
        <v>46</v>
      </c>
      <c r="B15" s="47"/>
      <c r="C15" s="30">
        <v>30883649</v>
      </c>
      <c r="D15" s="6">
        <v>0</v>
      </c>
      <c r="E15" s="6">
        <v>0</v>
      </c>
      <c r="F15" s="6">
        <v>22734826.870000001</v>
      </c>
      <c r="G15" s="9">
        <v>22734826.870000001</v>
      </c>
      <c r="H15" s="11">
        <v>0.73614445203673962</v>
      </c>
      <c r="I15" s="7">
        <v>8148822.1299999999</v>
      </c>
      <c r="J15" s="6">
        <v>0</v>
      </c>
      <c r="K15" s="22">
        <v>0</v>
      </c>
      <c r="L15" s="36">
        <v>0</v>
      </c>
      <c r="M15" s="7">
        <v>0</v>
      </c>
    </row>
    <row r="16" spans="1:13" s="15" customFormat="1" ht="20.25" customHeight="1" x14ac:dyDescent="0.2">
      <c r="A16" s="51" t="s">
        <v>69</v>
      </c>
      <c r="B16" s="51"/>
      <c r="C16" s="16">
        <v>131173655</v>
      </c>
      <c r="D16" s="16">
        <v>9488566.3300000001</v>
      </c>
      <c r="E16" s="16">
        <v>9488566.3300000001</v>
      </c>
      <c r="F16" s="16">
        <v>82414952.969999999</v>
      </c>
      <c r="G16" s="17">
        <v>82414952.969999999</v>
      </c>
      <c r="H16" s="13">
        <v>0.62828891190079283</v>
      </c>
      <c r="I16" s="14">
        <v>39270135.700000003</v>
      </c>
      <c r="J16" s="16">
        <v>663452.02000000014</v>
      </c>
      <c r="K16" s="23">
        <v>663452.02000000014</v>
      </c>
      <c r="L16" s="37">
        <v>181196.53</v>
      </c>
      <c r="M16" s="14">
        <v>181196.53</v>
      </c>
    </row>
    <row r="17" spans="1:13" ht="20.25" customHeight="1" x14ac:dyDescent="0.2">
      <c r="A17" s="47" t="s">
        <v>52</v>
      </c>
      <c r="B17" s="47"/>
      <c r="C17" s="30">
        <v>5355344</v>
      </c>
      <c r="D17" s="6">
        <v>0</v>
      </c>
      <c r="E17" s="2">
        <v>0</v>
      </c>
      <c r="F17" s="2">
        <v>43683.03</v>
      </c>
      <c r="G17" s="10">
        <v>43683.03</v>
      </c>
      <c r="H17" s="11">
        <v>8.1569045797991683E-3</v>
      </c>
      <c r="I17" s="7">
        <v>5311660.97</v>
      </c>
      <c r="J17" s="2">
        <v>43683.03</v>
      </c>
      <c r="K17" s="24">
        <v>43683.03</v>
      </c>
      <c r="L17" s="39">
        <v>43683.03</v>
      </c>
      <c r="M17" s="7">
        <v>43683.03</v>
      </c>
    </row>
    <row r="18" spans="1:13" ht="20.25" customHeight="1" x14ac:dyDescent="0.2">
      <c r="A18" s="47" t="s">
        <v>4</v>
      </c>
      <c r="B18" s="47"/>
      <c r="C18" s="30">
        <v>1677840</v>
      </c>
      <c r="D18" s="6"/>
      <c r="E18" s="2"/>
      <c r="F18" s="2">
        <v>13920.399999999965</v>
      </c>
      <c r="G18" s="10">
        <v>13920.399999999965</v>
      </c>
      <c r="H18" s="11">
        <v>8.2966194631192286E-3</v>
      </c>
      <c r="I18" s="7">
        <v>1663919.6</v>
      </c>
      <c r="J18" s="2">
        <v>0</v>
      </c>
      <c r="K18" s="24">
        <v>0</v>
      </c>
      <c r="L18" s="39">
        <v>0</v>
      </c>
      <c r="M18" s="7">
        <v>0</v>
      </c>
    </row>
    <row r="19" spans="1:13" ht="20.25" customHeight="1" x14ac:dyDescent="0.2">
      <c r="A19" s="47" t="s">
        <v>48</v>
      </c>
      <c r="B19" s="47"/>
      <c r="C19" s="30">
        <v>420142</v>
      </c>
      <c r="D19" s="6"/>
      <c r="E19" s="2"/>
      <c r="F19" s="2">
        <v>378355.20000000001</v>
      </c>
      <c r="G19" s="10">
        <v>378355.20000000001</v>
      </c>
      <c r="H19" s="11">
        <v>0.90054124557887572</v>
      </c>
      <c r="I19" s="7">
        <v>41786.799999999988</v>
      </c>
      <c r="J19" s="2">
        <v>6378.47</v>
      </c>
      <c r="K19" s="24">
        <v>6378.47</v>
      </c>
      <c r="L19" s="39">
        <v>0</v>
      </c>
      <c r="M19" s="7">
        <v>0</v>
      </c>
    </row>
    <row r="20" spans="1:13" ht="20.25" customHeight="1" x14ac:dyDescent="0.2">
      <c r="A20" s="47" t="s">
        <v>53</v>
      </c>
      <c r="B20" s="47"/>
      <c r="C20" s="2">
        <v>4186043</v>
      </c>
      <c r="D20" s="6">
        <v>43104.15</v>
      </c>
      <c r="E20" s="2">
        <v>43104.15</v>
      </c>
      <c r="F20" s="2">
        <v>1924721.42</v>
      </c>
      <c r="G20" s="10">
        <v>1924721.42</v>
      </c>
      <c r="H20" s="11">
        <v>0.45979494716131675</v>
      </c>
      <c r="I20" s="7">
        <v>2218217.4300000002</v>
      </c>
      <c r="J20" s="2">
        <v>800</v>
      </c>
      <c r="K20" s="24">
        <v>800</v>
      </c>
      <c r="L20" s="39">
        <v>0</v>
      </c>
      <c r="M20" s="7">
        <v>0</v>
      </c>
    </row>
    <row r="21" spans="1:13" ht="20.25" customHeight="1" x14ac:dyDescent="0.2">
      <c r="A21" s="47" t="s">
        <v>59</v>
      </c>
      <c r="B21" s="47"/>
      <c r="C21" s="2">
        <v>1014600</v>
      </c>
      <c r="D21" s="42">
        <v>0</v>
      </c>
      <c r="E21" s="2">
        <v>0</v>
      </c>
      <c r="F21" s="2">
        <v>591500</v>
      </c>
      <c r="G21" s="10">
        <v>591500</v>
      </c>
      <c r="H21" s="11">
        <v>0.58298836980090674</v>
      </c>
      <c r="I21" s="7">
        <v>423100</v>
      </c>
      <c r="J21" s="2">
        <v>0</v>
      </c>
      <c r="K21" s="24">
        <v>0</v>
      </c>
      <c r="L21" s="39">
        <v>0</v>
      </c>
      <c r="M21" s="7">
        <v>0</v>
      </c>
    </row>
    <row r="22" spans="1:13" s="40" customFormat="1" ht="20.25" customHeight="1" x14ac:dyDescent="0.2">
      <c r="A22" s="47" t="s">
        <v>54</v>
      </c>
      <c r="B22" s="47"/>
      <c r="C22" s="2">
        <v>6753379</v>
      </c>
      <c r="D22" s="42">
        <v>0</v>
      </c>
      <c r="E22" s="2">
        <v>0</v>
      </c>
      <c r="F22" s="2">
        <v>5540871.29</v>
      </c>
      <c r="G22" s="10">
        <v>5540871.29</v>
      </c>
      <c r="H22" s="11">
        <v>0.82045910499025743</v>
      </c>
      <c r="I22" s="7">
        <v>1212507.71</v>
      </c>
      <c r="J22" s="2">
        <v>1219.3399999999999</v>
      </c>
      <c r="K22" s="24">
        <v>1219.3399999999999</v>
      </c>
      <c r="L22" s="39">
        <v>0</v>
      </c>
      <c r="M22" s="7">
        <v>0</v>
      </c>
    </row>
    <row r="23" spans="1:13" ht="20.25" customHeight="1" x14ac:dyDescent="0.2">
      <c r="A23" s="47" t="s">
        <v>55</v>
      </c>
      <c r="B23" s="47"/>
      <c r="C23" s="2">
        <v>45122644</v>
      </c>
      <c r="D23" s="6">
        <v>8800835.9399999995</v>
      </c>
      <c r="E23" s="2">
        <v>8800835.9399999995</v>
      </c>
      <c r="F23" s="2">
        <v>27741207.73</v>
      </c>
      <c r="G23" s="10">
        <v>27741207.73</v>
      </c>
      <c r="H23" s="11">
        <v>0.6147957050123215</v>
      </c>
      <c r="I23" s="7">
        <v>8580600.3300000001</v>
      </c>
      <c r="J23" s="2">
        <v>0</v>
      </c>
      <c r="K23" s="24">
        <v>0</v>
      </c>
      <c r="L23" s="39">
        <v>0</v>
      </c>
      <c r="M23" s="7">
        <v>0</v>
      </c>
    </row>
    <row r="24" spans="1:13" ht="20.25" customHeight="1" x14ac:dyDescent="0.2">
      <c r="A24" s="47" t="s">
        <v>50</v>
      </c>
      <c r="B24" s="47"/>
      <c r="C24" s="2">
        <v>50116865</v>
      </c>
      <c r="D24" s="42">
        <v>644626.24</v>
      </c>
      <c r="E24" s="2">
        <v>644626.24</v>
      </c>
      <c r="F24" s="2">
        <v>38987978.560000002</v>
      </c>
      <c r="G24" s="10">
        <v>38987978.560000002</v>
      </c>
      <c r="H24" s="11">
        <v>0.77794128902516158</v>
      </c>
      <c r="I24" s="7">
        <v>10484260.199999999</v>
      </c>
      <c r="J24" s="2">
        <v>519408.8</v>
      </c>
      <c r="K24" s="24">
        <v>519408.8</v>
      </c>
      <c r="L24" s="39">
        <v>131000</v>
      </c>
      <c r="M24" s="7">
        <v>131000</v>
      </c>
    </row>
    <row r="25" spans="1:13" ht="20.25" customHeight="1" x14ac:dyDescent="0.2">
      <c r="A25" s="47" t="s">
        <v>41</v>
      </c>
      <c r="B25" s="47"/>
      <c r="C25" s="2">
        <v>2768798</v>
      </c>
      <c r="D25" s="6">
        <v>0</v>
      </c>
      <c r="E25" s="2">
        <v>0</v>
      </c>
      <c r="F25" s="2">
        <v>672134.06</v>
      </c>
      <c r="G25" s="10">
        <v>672134.06</v>
      </c>
      <c r="H25" s="11">
        <v>0.24275301412381836</v>
      </c>
      <c r="I25" s="7">
        <v>2096663.94</v>
      </c>
      <c r="J25" s="2">
        <v>0</v>
      </c>
      <c r="K25" s="24">
        <v>0</v>
      </c>
      <c r="L25" s="39">
        <v>0</v>
      </c>
      <c r="M25" s="7">
        <v>0</v>
      </c>
    </row>
    <row r="26" spans="1:13" ht="20.25" customHeight="1" x14ac:dyDescent="0.2">
      <c r="A26" s="47" t="s">
        <v>81</v>
      </c>
      <c r="B26" s="57"/>
      <c r="C26" s="2">
        <v>50000</v>
      </c>
      <c r="D26" s="6">
        <v>0</v>
      </c>
      <c r="E26" s="2">
        <v>0</v>
      </c>
      <c r="F26" s="2">
        <v>50000</v>
      </c>
      <c r="G26" s="10">
        <v>50000</v>
      </c>
      <c r="H26" s="11">
        <v>1</v>
      </c>
      <c r="I26" s="7">
        <v>0</v>
      </c>
      <c r="J26" s="2">
        <v>0</v>
      </c>
      <c r="K26" s="24">
        <v>0</v>
      </c>
      <c r="L26" s="39">
        <v>0</v>
      </c>
      <c r="M26" s="7">
        <v>0</v>
      </c>
    </row>
    <row r="27" spans="1:13" ht="20.25" customHeight="1" x14ac:dyDescent="0.2">
      <c r="A27" s="47" t="s">
        <v>56</v>
      </c>
      <c r="B27" s="57"/>
      <c r="C27" s="2">
        <v>8481</v>
      </c>
      <c r="D27" s="6">
        <v>0</v>
      </c>
      <c r="E27" s="2">
        <v>0</v>
      </c>
      <c r="F27" s="2">
        <v>3315.3</v>
      </c>
      <c r="G27" s="10">
        <v>3315.3</v>
      </c>
      <c r="H27" s="11">
        <v>0.39090909090909093</v>
      </c>
      <c r="I27" s="7">
        <v>5165.7</v>
      </c>
      <c r="J27" s="2">
        <v>3315.3</v>
      </c>
      <c r="K27" s="24">
        <v>3315.3</v>
      </c>
      <c r="L27" s="39">
        <v>0</v>
      </c>
      <c r="M27" s="7">
        <v>0</v>
      </c>
    </row>
    <row r="28" spans="1:13" ht="20.25" customHeight="1" x14ac:dyDescent="0.2">
      <c r="A28" s="47" t="s">
        <v>57</v>
      </c>
      <c r="B28" s="57"/>
      <c r="C28" s="2">
        <v>6324769</v>
      </c>
      <c r="D28" s="6">
        <v>0</v>
      </c>
      <c r="E28" s="2">
        <v>0</v>
      </c>
      <c r="F28" s="2">
        <v>5442901.3200000003</v>
      </c>
      <c r="G28" s="10">
        <v>5442901.3200000003</v>
      </c>
      <c r="H28" s="11">
        <v>0.86056918758613954</v>
      </c>
      <c r="I28" s="7">
        <v>881867.68</v>
      </c>
      <c r="J28" s="2">
        <v>87557.94</v>
      </c>
      <c r="K28" s="24">
        <v>87557.94</v>
      </c>
      <c r="L28" s="39">
        <v>5424.36</v>
      </c>
      <c r="M28" s="6">
        <v>5424.36</v>
      </c>
    </row>
    <row r="29" spans="1:13" ht="20.25" customHeight="1" x14ac:dyDescent="0.2">
      <c r="A29" s="47" t="s">
        <v>58</v>
      </c>
      <c r="B29" s="57"/>
      <c r="C29" s="2">
        <v>50000</v>
      </c>
      <c r="D29" s="6">
        <v>0</v>
      </c>
      <c r="E29" s="2">
        <v>0</v>
      </c>
      <c r="F29" s="2">
        <v>1089.1400000000001</v>
      </c>
      <c r="G29" s="10">
        <v>1089.1400000000001</v>
      </c>
      <c r="H29" s="11">
        <v>2.1782800000000001E-2</v>
      </c>
      <c r="I29" s="7">
        <v>48910.86</v>
      </c>
      <c r="J29" s="2">
        <v>1089.1400000000001</v>
      </c>
      <c r="K29" s="24">
        <v>1089.1400000000001</v>
      </c>
      <c r="L29" s="39">
        <v>1089.1400000000001</v>
      </c>
      <c r="M29" s="6">
        <v>1089.1400000000001</v>
      </c>
    </row>
    <row r="30" spans="1:13" ht="20.25" customHeight="1" x14ac:dyDescent="0.2">
      <c r="A30" s="47" t="s">
        <v>49</v>
      </c>
      <c r="B30" s="57"/>
      <c r="C30" s="2">
        <v>1324750</v>
      </c>
      <c r="D30" s="6">
        <v>0</v>
      </c>
      <c r="E30" s="2">
        <v>0</v>
      </c>
      <c r="F30" s="2">
        <v>1023275.52</v>
      </c>
      <c r="G30" s="10">
        <v>1023275.52</v>
      </c>
      <c r="H30" s="11">
        <v>0.7724291526703152</v>
      </c>
      <c r="I30" s="7">
        <v>301474.48</v>
      </c>
      <c r="J30" s="2">
        <v>0</v>
      </c>
      <c r="K30" s="24">
        <v>0</v>
      </c>
      <c r="L30" s="39">
        <v>0</v>
      </c>
      <c r="M30" s="6">
        <v>0</v>
      </c>
    </row>
    <row r="31" spans="1:13" ht="20.25" customHeight="1" x14ac:dyDescent="0.2">
      <c r="A31" s="47" t="s">
        <v>5</v>
      </c>
      <c r="B31" s="57"/>
      <c r="C31" s="2">
        <v>6000000</v>
      </c>
      <c r="D31" s="6">
        <v>0</v>
      </c>
      <c r="E31" s="2">
        <v>0</v>
      </c>
      <c r="F31" s="2">
        <v>0</v>
      </c>
      <c r="G31" s="10">
        <v>0</v>
      </c>
      <c r="H31" s="11">
        <v>0</v>
      </c>
      <c r="I31" s="7">
        <v>6000000</v>
      </c>
      <c r="J31" s="2">
        <v>0</v>
      </c>
      <c r="K31" s="24">
        <v>0</v>
      </c>
      <c r="L31" s="39">
        <v>0</v>
      </c>
      <c r="M31" s="6">
        <v>0</v>
      </c>
    </row>
    <row r="32" spans="1:13" s="15" customFormat="1" ht="20.25" customHeight="1" x14ac:dyDescent="0.2">
      <c r="A32" s="51" t="s">
        <v>68</v>
      </c>
      <c r="B32" s="51"/>
      <c r="C32" s="18">
        <v>1336819815</v>
      </c>
      <c r="D32" s="18">
        <v>0</v>
      </c>
      <c r="E32" s="4">
        <v>0</v>
      </c>
      <c r="F32" s="18">
        <v>205681523.90999997</v>
      </c>
      <c r="G32" s="12">
        <v>205681523.90999997</v>
      </c>
      <c r="H32" s="13">
        <v>0.1538588234570715</v>
      </c>
      <c r="I32" s="14">
        <v>1131138291.0899999</v>
      </c>
      <c r="J32" s="4">
        <v>97339800.680000007</v>
      </c>
      <c r="K32" s="25">
        <v>97339800.680000007</v>
      </c>
      <c r="L32" s="35">
        <v>0</v>
      </c>
      <c r="M32" s="14">
        <v>0</v>
      </c>
    </row>
    <row r="33" spans="1:13" s="15" customFormat="1" ht="20.25" customHeight="1" x14ac:dyDescent="0.2">
      <c r="A33" s="47" t="s">
        <v>73</v>
      </c>
      <c r="B33" s="47"/>
      <c r="C33" s="7">
        <v>3418582</v>
      </c>
      <c r="D33" s="7">
        <v>0</v>
      </c>
      <c r="E33" s="3">
        <v>0</v>
      </c>
      <c r="F33" s="7">
        <v>246846.18</v>
      </c>
      <c r="G33" s="10">
        <v>246846.18</v>
      </c>
      <c r="H33" s="11">
        <v>7.2207184148281367E-2</v>
      </c>
      <c r="I33" s="7">
        <v>3171735.82</v>
      </c>
      <c r="J33" s="2">
        <v>246846.18</v>
      </c>
      <c r="K33" s="24">
        <v>246846.18</v>
      </c>
      <c r="L33" s="36">
        <v>0</v>
      </c>
      <c r="M33" s="7">
        <v>0</v>
      </c>
    </row>
    <row r="34" spans="1:13" s="15" customFormat="1" ht="20.25" customHeight="1" x14ac:dyDescent="0.2">
      <c r="A34" s="47" t="s">
        <v>3</v>
      </c>
      <c r="B34" s="47"/>
      <c r="C34" s="7">
        <v>944612487</v>
      </c>
      <c r="D34" s="7">
        <v>0</v>
      </c>
      <c r="E34" s="3">
        <v>0</v>
      </c>
      <c r="F34" s="7">
        <v>87026899.349999994</v>
      </c>
      <c r="G34" s="10">
        <v>87026899.349999994</v>
      </c>
      <c r="H34" s="11">
        <v>9.2129736317999783E-2</v>
      </c>
      <c r="I34" s="7">
        <v>857585587.64999998</v>
      </c>
      <c r="J34" s="2">
        <v>74822997.310000002</v>
      </c>
      <c r="K34" s="24">
        <v>74822997.310000002</v>
      </c>
      <c r="L34" s="36">
        <v>0</v>
      </c>
      <c r="M34" s="7">
        <v>0</v>
      </c>
    </row>
    <row r="35" spans="1:13" s="15" customFormat="1" ht="20.25" customHeight="1" x14ac:dyDescent="0.2">
      <c r="A35" s="47" t="s">
        <v>74</v>
      </c>
      <c r="B35" s="47"/>
      <c r="C35" s="7">
        <v>9982818</v>
      </c>
      <c r="D35" s="7">
        <v>0</v>
      </c>
      <c r="E35" s="3">
        <v>0</v>
      </c>
      <c r="F35" s="7">
        <v>810126.82</v>
      </c>
      <c r="G35" s="10">
        <v>810126.82</v>
      </c>
      <c r="H35" s="11">
        <v>8.1152117568406026E-2</v>
      </c>
      <c r="I35" s="7">
        <v>9172691.1799999997</v>
      </c>
      <c r="J35" s="2">
        <v>810126.82</v>
      </c>
      <c r="K35" s="24">
        <v>810126.82</v>
      </c>
      <c r="L35" s="36">
        <v>0</v>
      </c>
      <c r="M35" s="7">
        <v>0</v>
      </c>
    </row>
    <row r="36" spans="1:13" s="15" customFormat="1" ht="20.25" customHeight="1" x14ac:dyDescent="0.2">
      <c r="A36" s="47" t="s">
        <v>79</v>
      </c>
      <c r="B36" s="52"/>
      <c r="C36" s="7">
        <v>164811</v>
      </c>
      <c r="D36" s="7">
        <v>0</v>
      </c>
      <c r="E36" s="3">
        <v>0</v>
      </c>
      <c r="F36" s="7">
        <v>0</v>
      </c>
      <c r="G36" s="10">
        <v>0</v>
      </c>
      <c r="H36" s="11">
        <v>0</v>
      </c>
      <c r="I36" s="7">
        <v>164811</v>
      </c>
      <c r="J36" s="2">
        <v>0</v>
      </c>
      <c r="K36" s="24">
        <v>0</v>
      </c>
      <c r="L36" s="36">
        <v>0</v>
      </c>
      <c r="M36" s="7">
        <v>0</v>
      </c>
    </row>
    <row r="37" spans="1:13" s="15" customFormat="1" ht="20.25" customHeight="1" x14ac:dyDescent="0.2">
      <c r="A37" s="47" t="s">
        <v>80</v>
      </c>
      <c r="B37" s="52"/>
      <c r="C37" s="7">
        <v>142586951</v>
      </c>
      <c r="D37" s="7">
        <v>0</v>
      </c>
      <c r="E37" s="3">
        <v>0</v>
      </c>
      <c r="F37" s="7">
        <v>11565670.52</v>
      </c>
      <c r="G37" s="10">
        <v>11565670.52</v>
      </c>
      <c r="H37" s="11">
        <v>8.1113106345895566E-2</v>
      </c>
      <c r="I37" s="7">
        <v>131021280.48</v>
      </c>
      <c r="J37" s="2">
        <v>11565670.52</v>
      </c>
      <c r="K37" s="24">
        <v>11565670.52</v>
      </c>
      <c r="L37" s="36">
        <v>0</v>
      </c>
      <c r="M37" s="7">
        <v>0</v>
      </c>
    </row>
    <row r="38" spans="1:13" s="15" customFormat="1" ht="20.25" customHeight="1" x14ac:dyDescent="0.2">
      <c r="A38" s="47" t="s">
        <v>75</v>
      </c>
      <c r="B38" s="47"/>
      <c r="C38" s="7">
        <v>86175446</v>
      </c>
      <c r="D38" s="7">
        <v>0</v>
      </c>
      <c r="E38" s="3">
        <v>0</v>
      </c>
      <c r="F38" s="7">
        <v>6255967.8399999999</v>
      </c>
      <c r="G38" s="10">
        <v>6255967.8399999999</v>
      </c>
      <c r="H38" s="11">
        <v>7.2595711776182736E-2</v>
      </c>
      <c r="I38" s="7">
        <v>79919478.159999996</v>
      </c>
      <c r="J38" s="2">
        <v>6255967.8399999999</v>
      </c>
      <c r="K38" s="24">
        <v>6255967.8399999999</v>
      </c>
      <c r="L38" s="36">
        <v>0</v>
      </c>
      <c r="M38" s="7">
        <v>0</v>
      </c>
    </row>
    <row r="39" spans="1:13" s="15" customFormat="1" ht="20.25" customHeight="1" x14ac:dyDescent="0.2">
      <c r="A39" s="47" t="s">
        <v>61</v>
      </c>
      <c r="B39" s="47"/>
      <c r="C39" s="7">
        <v>94162320</v>
      </c>
      <c r="D39" s="7">
        <v>0</v>
      </c>
      <c r="E39" s="3">
        <v>0</v>
      </c>
      <c r="F39" s="7">
        <v>94162320</v>
      </c>
      <c r="G39" s="10">
        <v>94162320</v>
      </c>
      <c r="H39" s="11">
        <v>1</v>
      </c>
      <c r="I39" s="7">
        <v>0</v>
      </c>
      <c r="J39" s="2">
        <v>0</v>
      </c>
      <c r="K39" s="24">
        <v>0</v>
      </c>
      <c r="L39" s="36">
        <v>0</v>
      </c>
      <c r="M39" s="7">
        <v>0</v>
      </c>
    </row>
    <row r="40" spans="1:13" s="15" customFormat="1" ht="20.25" customHeight="1" x14ac:dyDescent="0.2">
      <c r="A40" s="47" t="s">
        <v>62</v>
      </c>
      <c r="B40" s="47"/>
      <c r="C40" s="7">
        <v>2506392</v>
      </c>
      <c r="D40" s="7">
        <v>0</v>
      </c>
      <c r="E40" s="3">
        <v>0</v>
      </c>
      <c r="F40" s="7">
        <v>1504440</v>
      </c>
      <c r="G40" s="10">
        <v>1504440</v>
      </c>
      <c r="H40" s="11">
        <v>0.60024130303639656</v>
      </c>
      <c r="I40" s="7">
        <v>1001952</v>
      </c>
      <c r="J40" s="2">
        <v>0</v>
      </c>
      <c r="K40" s="24">
        <v>0</v>
      </c>
      <c r="L40" s="36">
        <v>0</v>
      </c>
      <c r="M40" s="7">
        <v>0</v>
      </c>
    </row>
    <row r="41" spans="1:13" s="15" customFormat="1" ht="20.25" customHeight="1" x14ac:dyDescent="0.2">
      <c r="A41" s="47" t="s">
        <v>76</v>
      </c>
      <c r="B41" s="47"/>
      <c r="C41" s="7">
        <v>48473035</v>
      </c>
      <c r="D41" s="7">
        <v>0</v>
      </c>
      <c r="E41" s="3">
        <v>0</v>
      </c>
      <c r="F41" s="7">
        <v>3386382</v>
      </c>
      <c r="G41" s="10">
        <v>3386382</v>
      </c>
      <c r="H41" s="11">
        <v>6.986115063766897E-2</v>
      </c>
      <c r="I41" s="7">
        <v>45086653</v>
      </c>
      <c r="J41" s="2">
        <v>3386382</v>
      </c>
      <c r="K41" s="24">
        <v>3386382</v>
      </c>
      <c r="L41" s="36">
        <v>0</v>
      </c>
      <c r="M41" s="7">
        <v>0</v>
      </c>
    </row>
    <row r="42" spans="1:13" ht="20.25" customHeight="1" x14ac:dyDescent="0.2">
      <c r="A42" s="47" t="s">
        <v>77</v>
      </c>
      <c r="B42" s="47"/>
      <c r="C42" s="6">
        <v>4220390</v>
      </c>
      <c r="D42" s="6">
        <v>0</v>
      </c>
      <c r="E42" s="2">
        <v>0</v>
      </c>
      <c r="F42" s="6">
        <v>206288.2</v>
      </c>
      <c r="G42" s="10">
        <v>206288.2</v>
      </c>
      <c r="H42" s="11">
        <v>4.8878942467402306E-2</v>
      </c>
      <c r="I42" s="7">
        <v>4014101.8</v>
      </c>
      <c r="J42" s="2">
        <v>206288.2</v>
      </c>
      <c r="K42" s="24">
        <v>206288.2</v>
      </c>
      <c r="L42" s="36">
        <v>0</v>
      </c>
      <c r="M42" s="7">
        <v>0</v>
      </c>
    </row>
    <row r="43" spans="1:13" ht="20.25" customHeight="1" x14ac:dyDescent="0.2">
      <c r="A43" s="47" t="s">
        <v>78</v>
      </c>
      <c r="B43" s="47"/>
      <c r="C43" s="6">
        <v>516583</v>
      </c>
      <c r="D43" s="6">
        <v>0</v>
      </c>
      <c r="E43" s="2">
        <v>0</v>
      </c>
      <c r="F43" s="6">
        <v>516583</v>
      </c>
      <c r="G43" s="10">
        <v>516583</v>
      </c>
      <c r="H43" s="11">
        <v>1</v>
      </c>
      <c r="I43" s="7">
        <v>0</v>
      </c>
      <c r="J43" s="2">
        <v>45521.81</v>
      </c>
      <c r="K43" s="24">
        <v>45521.81</v>
      </c>
      <c r="L43" s="36">
        <v>0</v>
      </c>
      <c r="M43" s="7">
        <v>0</v>
      </c>
    </row>
    <row r="44" spans="1:13" s="15" customFormat="1" ht="20.25" customHeight="1" x14ac:dyDescent="0.2">
      <c r="A44" s="51" t="s">
        <v>70</v>
      </c>
      <c r="B44" s="51"/>
      <c r="C44" s="4">
        <v>133900612</v>
      </c>
      <c r="D44" s="4">
        <v>3905713</v>
      </c>
      <c r="E44" s="4">
        <v>3905713</v>
      </c>
      <c r="F44" s="4">
        <v>97686860.289999992</v>
      </c>
      <c r="G44" s="12">
        <v>97686860.289999992</v>
      </c>
      <c r="H44" s="13">
        <v>0.72954752656395616</v>
      </c>
      <c r="I44" s="14">
        <v>32308038.710000001</v>
      </c>
      <c r="J44" s="4">
        <v>0</v>
      </c>
      <c r="K44" s="25">
        <v>0</v>
      </c>
      <c r="L44" s="39">
        <v>0</v>
      </c>
      <c r="M44" s="7">
        <v>0</v>
      </c>
    </row>
    <row r="45" spans="1:13" ht="20.25" customHeight="1" x14ac:dyDescent="0.2">
      <c r="A45" s="47" t="s">
        <v>4</v>
      </c>
      <c r="B45" s="47"/>
      <c r="C45" s="2">
        <v>2276975</v>
      </c>
      <c r="D45" s="6">
        <v>5696</v>
      </c>
      <c r="E45" s="6">
        <v>5696</v>
      </c>
      <c r="F45" s="6">
        <v>17990.919999999998</v>
      </c>
      <c r="G45" s="10">
        <v>17990.919999999998</v>
      </c>
      <c r="H45" s="11">
        <v>7.9012373873230922E-3</v>
      </c>
      <c r="I45" s="7">
        <v>2253288.08</v>
      </c>
      <c r="J45" s="6">
        <v>0</v>
      </c>
      <c r="K45" s="24">
        <v>0</v>
      </c>
      <c r="L45" s="36">
        <v>0</v>
      </c>
      <c r="M45" s="7">
        <v>0</v>
      </c>
    </row>
    <row r="46" spans="1:13" ht="20.25" customHeight="1" x14ac:dyDescent="0.2">
      <c r="A46" s="47" t="s">
        <v>59</v>
      </c>
      <c r="B46" s="47"/>
      <c r="C46" s="2">
        <v>6819214</v>
      </c>
      <c r="D46" s="6">
        <v>1689030.32</v>
      </c>
      <c r="E46" s="6">
        <v>1689030.32</v>
      </c>
      <c r="F46" s="6">
        <v>5099161.96</v>
      </c>
      <c r="G46" s="10">
        <v>5099161.96</v>
      </c>
      <c r="H46" s="11">
        <v>0.74776388598451371</v>
      </c>
      <c r="I46" s="7">
        <v>31021.72</v>
      </c>
      <c r="J46" s="6">
        <v>0</v>
      </c>
      <c r="K46" s="24">
        <v>0</v>
      </c>
      <c r="L46" s="36">
        <v>0</v>
      </c>
      <c r="M46" s="7">
        <v>0</v>
      </c>
    </row>
    <row r="47" spans="1:13" ht="20.25" customHeight="1" x14ac:dyDescent="0.2">
      <c r="A47" s="47" t="s">
        <v>50</v>
      </c>
      <c r="B47" s="47"/>
      <c r="C47" s="2">
        <v>2024744</v>
      </c>
      <c r="D47" s="6">
        <v>1505594.81</v>
      </c>
      <c r="E47" s="6">
        <v>1505594.81</v>
      </c>
      <c r="F47" s="6">
        <v>247189.03</v>
      </c>
      <c r="G47" s="10">
        <v>247189.03</v>
      </c>
      <c r="H47" s="11">
        <v>0.12208409063071678</v>
      </c>
      <c r="I47" s="7">
        <v>271960.15999999997</v>
      </c>
      <c r="J47" s="6">
        <v>0</v>
      </c>
      <c r="K47" s="24">
        <v>0</v>
      </c>
      <c r="L47" s="36">
        <v>0</v>
      </c>
      <c r="M47" s="7">
        <v>0</v>
      </c>
    </row>
    <row r="48" spans="1:13" ht="20.25" customHeight="1" x14ac:dyDescent="0.2">
      <c r="A48" s="47" t="s">
        <v>41</v>
      </c>
      <c r="B48" s="47"/>
      <c r="C48" s="2">
        <v>107185336</v>
      </c>
      <c r="D48" s="6">
        <v>705391.87</v>
      </c>
      <c r="E48" s="6">
        <v>705391.87</v>
      </c>
      <c r="F48" s="6">
        <v>92322518.379999995</v>
      </c>
      <c r="G48" s="10">
        <v>92322518.379999995</v>
      </c>
      <c r="H48" s="11">
        <v>0.86133534516325994</v>
      </c>
      <c r="I48" s="7">
        <v>14157425.75</v>
      </c>
      <c r="J48" s="6">
        <v>0</v>
      </c>
      <c r="K48" s="24">
        <v>0</v>
      </c>
      <c r="L48" s="36">
        <v>0</v>
      </c>
      <c r="M48" s="7">
        <v>0</v>
      </c>
    </row>
    <row r="49" spans="1:13" ht="20.25" customHeight="1" x14ac:dyDescent="0.2">
      <c r="A49" s="47" t="s">
        <v>5</v>
      </c>
      <c r="B49" s="47"/>
      <c r="C49" s="2">
        <v>15594343</v>
      </c>
      <c r="D49" s="6">
        <v>0</v>
      </c>
      <c r="E49" s="6">
        <v>0</v>
      </c>
      <c r="F49" s="6">
        <v>0</v>
      </c>
      <c r="G49" s="10">
        <v>0</v>
      </c>
      <c r="H49" s="11">
        <v>0</v>
      </c>
      <c r="I49" s="7">
        <v>15594343</v>
      </c>
      <c r="J49" s="6">
        <v>0</v>
      </c>
      <c r="K49" s="24">
        <v>0</v>
      </c>
      <c r="L49" s="36">
        <v>0</v>
      </c>
      <c r="M49" s="7">
        <v>0</v>
      </c>
    </row>
    <row r="50" spans="1:13" s="15" customFormat="1" ht="20.25" customHeight="1" x14ac:dyDescent="0.2">
      <c r="A50" s="51" t="s">
        <v>71</v>
      </c>
      <c r="B50" s="51"/>
      <c r="C50" s="4">
        <v>1167510</v>
      </c>
      <c r="D50" s="18">
        <v>0</v>
      </c>
      <c r="E50" s="18">
        <v>0</v>
      </c>
      <c r="F50" s="18">
        <v>35016.25</v>
      </c>
      <c r="G50" s="12">
        <v>35016.25</v>
      </c>
      <c r="H50" s="13">
        <v>2.9992248460398625E-2</v>
      </c>
      <c r="I50" s="4">
        <v>1132493.75</v>
      </c>
      <c r="J50" s="4">
        <v>0</v>
      </c>
      <c r="K50" s="25">
        <v>0</v>
      </c>
      <c r="L50" s="38">
        <v>0</v>
      </c>
      <c r="M50" s="14">
        <v>0</v>
      </c>
    </row>
    <row r="51" spans="1:13" ht="20.25" customHeight="1" x14ac:dyDescent="0.2">
      <c r="A51" s="47" t="s">
        <v>60</v>
      </c>
      <c r="B51" s="47"/>
      <c r="C51" s="2">
        <v>182500</v>
      </c>
      <c r="D51" s="6">
        <v>0</v>
      </c>
      <c r="E51" s="6">
        <v>0</v>
      </c>
      <c r="F51" s="6">
        <v>20000</v>
      </c>
      <c r="G51" s="10">
        <v>20000</v>
      </c>
      <c r="H51" s="11">
        <v>0.1095890410958904</v>
      </c>
      <c r="I51" s="6">
        <v>162500</v>
      </c>
      <c r="J51" s="6">
        <v>0</v>
      </c>
      <c r="K51" s="24">
        <v>0</v>
      </c>
      <c r="L51" s="36">
        <v>0</v>
      </c>
      <c r="M51" s="7">
        <v>0</v>
      </c>
    </row>
    <row r="52" spans="1:13" ht="20.25" customHeight="1" x14ac:dyDescent="0.2">
      <c r="A52" s="47" t="s">
        <v>61</v>
      </c>
      <c r="B52" s="47"/>
      <c r="C52" s="2">
        <v>300000</v>
      </c>
      <c r="D52" s="6">
        <v>0</v>
      </c>
      <c r="E52" s="6">
        <v>0</v>
      </c>
      <c r="F52" s="6">
        <v>0.01</v>
      </c>
      <c r="G52" s="10">
        <v>0.01</v>
      </c>
      <c r="H52" s="11">
        <v>3.3333333333333334E-8</v>
      </c>
      <c r="I52" s="6">
        <v>299999.99</v>
      </c>
      <c r="J52" s="6">
        <v>0</v>
      </c>
      <c r="K52" s="24">
        <v>0</v>
      </c>
      <c r="L52" s="36">
        <v>0</v>
      </c>
      <c r="M52" s="7">
        <v>0</v>
      </c>
    </row>
    <row r="53" spans="1:13" ht="20.25" customHeight="1" x14ac:dyDescent="0.2">
      <c r="A53" s="47" t="s">
        <v>62</v>
      </c>
      <c r="B53" s="47"/>
      <c r="C53" s="2">
        <v>685010</v>
      </c>
      <c r="D53" s="6">
        <v>0</v>
      </c>
      <c r="E53" s="6">
        <v>0</v>
      </c>
      <c r="F53" s="6">
        <v>15016.24</v>
      </c>
      <c r="G53" s="10">
        <v>15016.24</v>
      </c>
      <c r="H53" s="11">
        <v>2.1921198230682764E-2</v>
      </c>
      <c r="I53" s="6">
        <v>669993.76</v>
      </c>
      <c r="J53" s="6">
        <v>0</v>
      </c>
      <c r="K53" s="24">
        <v>0</v>
      </c>
      <c r="L53" s="36">
        <v>0</v>
      </c>
      <c r="M53" s="7">
        <v>0</v>
      </c>
    </row>
    <row r="54" spans="1:13" ht="20.25" customHeight="1" x14ac:dyDescent="0.2">
      <c r="A54" s="51" t="s">
        <v>72</v>
      </c>
      <c r="B54" s="51"/>
      <c r="C54" s="4">
        <v>13799500</v>
      </c>
      <c r="D54" s="4">
        <v>341340</v>
      </c>
      <c r="E54" s="4">
        <v>341340</v>
      </c>
      <c r="F54" s="4">
        <v>318020.88</v>
      </c>
      <c r="G54" s="12">
        <v>318020.88</v>
      </c>
      <c r="H54" s="13">
        <v>2.3045826298054278E-2</v>
      </c>
      <c r="I54" s="4">
        <v>13140139.120000001</v>
      </c>
      <c r="J54" s="4">
        <v>215930.77</v>
      </c>
      <c r="K54" s="25">
        <v>215930.77</v>
      </c>
      <c r="L54" s="34">
        <v>215930.77</v>
      </c>
      <c r="M54" s="14">
        <v>215930.77</v>
      </c>
    </row>
    <row r="55" spans="1:13" ht="20.25" customHeight="1" x14ac:dyDescent="0.2">
      <c r="A55" s="47" t="s">
        <v>63</v>
      </c>
      <c r="B55" s="47"/>
      <c r="C55" s="2">
        <v>700000</v>
      </c>
      <c r="D55" s="6">
        <v>0</v>
      </c>
      <c r="E55" s="6">
        <v>0</v>
      </c>
      <c r="F55" s="6">
        <v>0</v>
      </c>
      <c r="G55" s="10">
        <v>0</v>
      </c>
      <c r="H55" s="11">
        <v>0</v>
      </c>
      <c r="I55" s="6">
        <v>700000</v>
      </c>
      <c r="J55" s="6">
        <v>0</v>
      </c>
      <c r="K55" s="24">
        <v>0</v>
      </c>
      <c r="L55" s="33">
        <v>0</v>
      </c>
      <c r="M55" s="7">
        <v>0</v>
      </c>
    </row>
    <row r="56" spans="1:13" ht="20.25" customHeight="1" x14ac:dyDescent="0.2">
      <c r="A56" s="47" t="s">
        <v>88</v>
      </c>
      <c r="B56" s="47"/>
      <c r="C56" s="2">
        <v>112000</v>
      </c>
      <c r="D56" s="6">
        <v>0</v>
      </c>
      <c r="E56" s="6">
        <v>0</v>
      </c>
      <c r="F56" s="6">
        <v>0</v>
      </c>
      <c r="G56" s="10">
        <v>0</v>
      </c>
      <c r="H56" s="11">
        <v>0</v>
      </c>
      <c r="I56" s="6">
        <v>112000</v>
      </c>
      <c r="J56" s="6">
        <v>0</v>
      </c>
      <c r="K56" s="24">
        <v>0</v>
      </c>
      <c r="L56" s="33">
        <v>0</v>
      </c>
      <c r="M56" s="7">
        <v>0</v>
      </c>
    </row>
    <row r="57" spans="1:13" ht="20.25" customHeight="1" x14ac:dyDescent="0.2">
      <c r="A57" s="47" t="s">
        <v>4</v>
      </c>
      <c r="B57" s="47"/>
      <c r="C57" s="2">
        <v>30000</v>
      </c>
      <c r="D57" s="6">
        <v>0</v>
      </c>
      <c r="E57" s="6">
        <v>0</v>
      </c>
      <c r="F57" s="6">
        <v>0</v>
      </c>
      <c r="G57" s="10">
        <v>0</v>
      </c>
      <c r="H57" s="11">
        <v>0</v>
      </c>
      <c r="I57" s="6">
        <v>30000</v>
      </c>
      <c r="J57" s="6">
        <v>0</v>
      </c>
      <c r="K57" s="24">
        <v>0</v>
      </c>
      <c r="L57" s="33">
        <v>0</v>
      </c>
      <c r="M57" s="7">
        <v>0</v>
      </c>
    </row>
    <row r="58" spans="1:13" ht="20.25" customHeight="1" x14ac:dyDescent="0.2">
      <c r="A58" s="47" t="s">
        <v>60</v>
      </c>
      <c r="B58" s="47"/>
      <c r="C58" s="2">
        <v>490000</v>
      </c>
      <c r="D58" s="6">
        <v>0</v>
      </c>
      <c r="E58" s="6">
        <v>0</v>
      </c>
      <c r="F58" s="6">
        <v>20000</v>
      </c>
      <c r="G58" s="10">
        <v>20000</v>
      </c>
      <c r="H58" s="11">
        <v>4.0816326530612242E-2</v>
      </c>
      <c r="I58" s="6">
        <v>470000</v>
      </c>
      <c r="J58" s="6">
        <v>0</v>
      </c>
      <c r="K58" s="24">
        <v>0</v>
      </c>
      <c r="L58" s="33">
        <v>0</v>
      </c>
      <c r="M58" s="7">
        <v>0</v>
      </c>
    </row>
    <row r="59" spans="1:13" ht="20.25" customHeight="1" x14ac:dyDescent="0.2">
      <c r="A59" s="47" t="s">
        <v>61</v>
      </c>
      <c r="B59" s="47"/>
      <c r="C59" s="2">
        <v>216000</v>
      </c>
      <c r="D59" s="6">
        <v>1440</v>
      </c>
      <c r="E59" s="6">
        <v>1440</v>
      </c>
      <c r="F59" s="6">
        <v>720.01</v>
      </c>
      <c r="G59" s="10">
        <v>720.01</v>
      </c>
      <c r="H59" s="11">
        <v>3.3333796296296297E-3</v>
      </c>
      <c r="I59" s="6">
        <v>213839.99</v>
      </c>
      <c r="J59" s="6">
        <v>0</v>
      </c>
      <c r="K59" s="24">
        <v>0</v>
      </c>
      <c r="L59" s="33">
        <v>0</v>
      </c>
      <c r="M59" s="7">
        <v>0</v>
      </c>
    </row>
    <row r="60" spans="1:13" ht="20.25" customHeight="1" x14ac:dyDescent="0.2">
      <c r="A60" s="47" t="s">
        <v>62</v>
      </c>
      <c r="B60" s="47"/>
      <c r="C60" s="2">
        <v>2576000</v>
      </c>
      <c r="D60" s="6">
        <v>339900</v>
      </c>
      <c r="E60" s="6">
        <v>339900</v>
      </c>
      <c r="F60" s="6">
        <v>33218.49</v>
      </c>
      <c r="G60" s="10">
        <v>33218.49</v>
      </c>
      <c r="H60" s="11">
        <v>1.289537655279503E-2</v>
      </c>
      <c r="I60" s="6">
        <v>2202881.5099999998</v>
      </c>
      <c r="J60" s="6">
        <v>2000</v>
      </c>
      <c r="K60" s="24">
        <v>2000</v>
      </c>
      <c r="L60" s="33">
        <v>2000</v>
      </c>
      <c r="M60" s="7">
        <v>2000</v>
      </c>
    </row>
    <row r="61" spans="1:13" ht="20.25" customHeight="1" x14ac:dyDescent="0.2">
      <c r="A61" s="47" t="s">
        <v>64</v>
      </c>
      <c r="B61" s="47"/>
      <c r="C61" s="2">
        <v>1260000</v>
      </c>
      <c r="D61" s="6">
        <v>0</v>
      </c>
      <c r="E61" s="6">
        <v>0</v>
      </c>
      <c r="F61" s="6">
        <v>50151.61</v>
      </c>
      <c r="G61" s="10">
        <v>50151.61</v>
      </c>
      <c r="H61" s="11">
        <v>3.9802865079365077E-2</v>
      </c>
      <c r="I61" s="6">
        <v>1209848.3899999999</v>
      </c>
      <c r="J61" s="6">
        <v>0</v>
      </c>
      <c r="K61" s="24">
        <v>0</v>
      </c>
      <c r="L61" s="33">
        <v>0</v>
      </c>
      <c r="M61" s="7">
        <v>0</v>
      </c>
    </row>
    <row r="62" spans="1:13" ht="20.25" customHeight="1" x14ac:dyDescent="0.2">
      <c r="A62" s="47" t="s">
        <v>65</v>
      </c>
      <c r="B62" s="47"/>
      <c r="C62" s="2">
        <v>215500</v>
      </c>
      <c r="D62" s="6">
        <v>0</v>
      </c>
      <c r="E62" s="6">
        <v>0</v>
      </c>
      <c r="F62" s="6">
        <v>213930.77</v>
      </c>
      <c r="G62" s="10">
        <v>213930.77</v>
      </c>
      <c r="H62" s="11">
        <v>0.99271819025522035</v>
      </c>
      <c r="I62" s="6">
        <v>1569.23</v>
      </c>
      <c r="J62" s="6">
        <v>213930.77</v>
      </c>
      <c r="K62" s="24">
        <v>213930.77</v>
      </c>
      <c r="L62" s="33">
        <v>213930.77</v>
      </c>
      <c r="M62" s="7">
        <v>213930.77</v>
      </c>
    </row>
    <row r="63" spans="1:13" ht="20.25" customHeight="1" x14ac:dyDescent="0.2">
      <c r="A63" s="47" t="s">
        <v>66</v>
      </c>
      <c r="B63" s="47"/>
      <c r="C63" s="2">
        <v>8120000</v>
      </c>
      <c r="D63" s="6">
        <v>0</v>
      </c>
      <c r="E63" s="6">
        <v>0</v>
      </c>
      <c r="F63" s="6">
        <v>0</v>
      </c>
      <c r="G63" s="10">
        <v>0</v>
      </c>
      <c r="H63" s="11">
        <v>0</v>
      </c>
      <c r="I63" s="6">
        <v>8120000</v>
      </c>
      <c r="J63" s="6">
        <v>0</v>
      </c>
      <c r="K63" s="24">
        <v>0</v>
      </c>
      <c r="L63" s="33">
        <v>0</v>
      </c>
      <c r="M63" s="7">
        <v>0</v>
      </c>
    </row>
    <row r="64" spans="1:13" ht="20.25" customHeight="1" x14ac:dyDescent="0.2">
      <c r="A64" s="47" t="s">
        <v>5</v>
      </c>
      <c r="B64" s="47"/>
      <c r="C64" s="2">
        <v>80000</v>
      </c>
      <c r="D64" s="6">
        <v>0</v>
      </c>
      <c r="E64" s="6">
        <v>0</v>
      </c>
      <c r="F64" s="6">
        <v>0</v>
      </c>
      <c r="G64" s="10">
        <v>0</v>
      </c>
      <c r="H64" s="11">
        <v>0</v>
      </c>
      <c r="I64" s="6">
        <v>80000</v>
      </c>
      <c r="J64" s="6">
        <v>0</v>
      </c>
      <c r="K64" s="24">
        <v>0</v>
      </c>
      <c r="L64" s="33">
        <v>0</v>
      </c>
      <c r="M64" s="7">
        <v>0</v>
      </c>
    </row>
    <row r="65" spans="1:13" ht="20.25" customHeight="1" x14ac:dyDescent="0.2">
      <c r="A65" s="56" t="s">
        <v>6</v>
      </c>
      <c r="B65" s="56"/>
      <c r="C65" s="4">
        <f>C7+C10+C16+C32+C44+C50+C54</f>
        <v>1860084465</v>
      </c>
      <c r="D65" s="4">
        <f t="shared" ref="D65:M65" si="0">D7+D10+D16+D32+D44+D50+D54</f>
        <v>15095185.07</v>
      </c>
      <c r="E65" s="4">
        <f t="shared" si="0"/>
        <v>15095185.07</v>
      </c>
      <c r="F65" s="4">
        <f t="shared" si="0"/>
        <v>481840478.30999994</v>
      </c>
      <c r="G65" s="12">
        <f t="shared" si="0"/>
        <v>481840478.30999994</v>
      </c>
      <c r="H65" s="13">
        <f>IF(G65=0,0,G65/C65)</f>
        <v>0.25904225715362872</v>
      </c>
      <c r="I65" s="4">
        <f t="shared" si="0"/>
        <v>1363148801.6199999</v>
      </c>
      <c r="J65" s="4">
        <f t="shared" si="0"/>
        <v>111161105.44</v>
      </c>
      <c r="K65" s="25">
        <f t="shared" si="0"/>
        <v>111161105.44</v>
      </c>
      <c r="L65" s="34">
        <f t="shared" si="0"/>
        <v>718813.92</v>
      </c>
      <c r="M65" s="4">
        <f t="shared" si="0"/>
        <v>718813.92</v>
      </c>
    </row>
    <row r="66" spans="1:13" ht="24.75" customHeight="1" x14ac:dyDescent="0.2">
      <c r="A66" s="41" t="s">
        <v>40</v>
      </c>
      <c r="C66" s="1"/>
      <c r="E66" s="26"/>
      <c r="G66" s="1"/>
      <c r="I66" s="29"/>
      <c r="K66" s="27"/>
      <c r="M66" s="28"/>
    </row>
    <row r="68" spans="1:13" ht="24.75" customHeight="1" x14ac:dyDescent="0.2">
      <c r="I68" s="45"/>
    </row>
    <row r="69" spans="1:13" ht="24.75" customHeight="1" x14ac:dyDescent="0.2">
      <c r="I69" s="45"/>
    </row>
  </sheetData>
  <mergeCells count="64">
    <mergeCell ref="A56:B56"/>
    <mergeCell ref="K2:M2"/>
    <mergeCell ref="A2:J2"/>
    <mergeCell ref="A61:B61"/>
    <mergeCell ref="A64:B64"/>
    <mergeCell ref="A60:B60"/>
    <mergeCell ref="A26:B26"/>
    <mergeCell ref="A27:B27"/>
    <mergeCell ref="A30:B30"/>
    <mergeCell ref="A63:B63"/>
    <mergeCell ref="A59:B59"/>
    <mergeCell ref="A58:B58"/>
    <mergeCell ref="A62:B62"/>
    <mergeCell ref="A40:B40"/>
    <mergeCell ref="A28:B28"/>
    <mergeCell ref="A29:B29"/>
    <mergeCell ref="A52:B52"/>
    <mergeCell ref="A34:B34"/>
    <mergeCell ref="A35:B35"/>
    <mergeCell ref="A11:B11"/>
    <mergeCell ref="A12:B12"/>
    <mergeCell ref="A65:B65"/>
    <mergeCell ref="A31:B31"/>
    <mergeCell ref="A32:B32"/>
    <mergeCell ref="A41:B41"/>
    <mergeCell ref="A44:B44"/>
    <mergeCell ref="A46:B46"/>
    <mergeCell ref="A47:B47"/>
    <mergeCell ref="A48:B48"/>
    <mergeCell ref="A49:B49"/>
    <mergeCell ref="A53:B53"/>
    <mergeCell ref="A54:B54"/>
    <mergeCell ref="A55:B55"/>
    <mergeCell ref="A57:B57"/>
    <mergeCell ref="A51:B51"/>
    <mergeCell ref="A22:B22"/>
    <mergeCell ref="A23:B23"/>
    <mergeCell ref="A24:B24"/>
    <mergeCell ref="A18:B18"/>
    <mergeCell ref="A19:B19"/>
    <mergeCell ref="A20:B20"/>
    <mergeCell ref="A21:B21"/>
    <mergeCell ref="A25:B25"/>
    <mergeCell ref="A50:B50"/>
    <mergeCell ref="A36:B36"/>
    <mergeCell ref="A33:B33"/>
    <mergeCell ref="A37:B37"/>
    <mergeCell ref="A38:B38"/>
    <mergeCell ref="A39:B39"/>
    <mergeCell ref="A42:B42"/>
    <mergeCell ref="A45:B45"/>
    <mergeCell ref="A43:B43"/>
    <mergeCell ref="K3:M3"/>
    <mergeCell ref="A3:J3"/>
    <mergeCell ref="A15:B15"/>
    <mergeCell ref="A16:B16"/>
    <mergeCell ref="A17:B17"/>
    <mergeCell ref="A6:B6"/>
    <mergeCell ref="A13:B13"/>
    <mergeCell ref="A14:B14"/>
    <mergeCell ref="A7:B7"/>
    <mergeCell ref="A8:B8"/>
    <mergeCell ref="A9:B9"/>
    <mergeCell ref="A10:B10"/>
  </mergeCells>
  <pageMargins left="0.51181102362204722" right="0.51181102362204722" top="0.78740157480314965" bottom="0.78740157480314965" header="0.31496062992125984" footer="0.31496062992125984"/>
  <pageSetup paperSize="9" scale="60" orientation="landscape" verticalDpi="360" r:id="rId1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0"/>
  <sheetViews>
    <sheetView workbookViewId="0"/>
  </sheetViews>
  <sheetFormatPr defaultRowHeight="12.75" x14ac:dyDescent="0.2"/>
  <sheetData>
    <row r="1" spans="1:2" x14ac:dyDescent="0.2">
      <c r="A1" t="s">
        <v>7</v>
      </c>
      <c r="B1" t="s">
        <v>24</v>
      </c>
    </row>
    <row r="8" spans="1:2" x14ac:dyDescent="0.2">
      <c r="A8" t="s">
        <v>8</v>
      </c>
    </row>
    <row r="15" spans="1:2" x14ac:dyDescent="0.2">
      <c r="A15" t="s">
        <v>9</v>
      </c>
    </row>
    <row r="22" spans="1:1" x14ac:dyDescent="0.2">
      <c r="A22" t="s">
        <v>10</v>
      </c>
    </row>
    <row r="29" spans="1:1" x14ac:dyDescent="0.2">
      <c r="A29" t="s">
        <v>11</v>
      </c>
    </row>
    <row r="36" spans="1:1" x14ac:dyDescent="0.2">
      <c r="A36" t="s">
        <v>12</v>
      </c>
    </row>
    <row r="43" spans="1:1" x14ac:dyDescent="0.2">
      <c r="A43" t="s">
        <v>13</v>
      </c>
    </row>
    <row r="50" spans="1:1" x14ac:dyDescent="0.2">
      <c r="A50" t="s">
        <v>14</v>
      </c>
    </row>
    <row r="94" spans="1:1" x14ac:dyDescent="0.2">
      <c r="A94" t="s">
        <v>15</v>
      </c>
    </row>
    <row r="101" spans="1:1" x14ac:dyDescent="0.2">
      <c r="A101" t="s">
        <v>16</v>
      </c>
    </row>
    <row r="108" spans="1:1" x14ac:dyDescent="0.2">
      <c r="A108" t="s">
        <v>17</v>
      </c>
    </row>
    <row r="115" spans="1:1" x14ac:dyDescent="0.2">
      <c r="A115" t="s">
        <v>18</v>
      </c>
    </row>
    <row r="122" spans="1:1" x14ac:dyDescent="0.2">
      <c r="A122" t="s">
        <v>19</v>
      </c>
    </row>
    <row r="129" spans="1:1" x14ac:dyDescent="0.2">
      <c r="A129" t="s">
        <v>20</v>
      </c>
    </row>
    <row r="136" spans="1:1" x14ac:dyDescent="0.2">
      <c r="A136" t="s">
        <v>21</v>
      </c>
    </row>
    <row r="143" spans="1:1" x14ac:dyDescent="0.2">
      <c r="A143" t="s">
        <v>22</v>
      </c>
    </row>
    <row r="150" spans="1:1" x14ac:dyDescent="0.2">
      <c r="A150" t="s">
        <v>23</v>
      </c>
    </row>
  </sheetData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18</vt:i4>
      </vt:variant>
    </vt:vector>
  </HeadingPairs>
  <TitlesOfParts>
    <vt:vector size="19" baseType="lpstr">
      <vt:lpstr>janeiro</vt:lpstr>
      <vt:lpstr>Abrir_auto</vt:lpstr>
      <vt:lpstr>Macro1</vt:lpstr>
      <vt:lpstr>Macro10</vt:lpstr>
      <vt:lpstr>Macro11</vt:lpstr>
      <vt:lpstr>Macro12</vt:lpstr>
      <vt:lpstr>Macro13</vt:lpstr>
      <vt:lpstr>Macro14</vt:lpstr>
      <vt:lpstr>Macro15</vt:lpstr>
      <vt:lpstr>Macro16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Cricenti Sellari</dc:creator>
  <cp:lastModifiedBy>Isabel Cristina Rodrigues</cp:lastModifiedBy>
  <cp:lastPrinted>2026-03-24T15:26:47Z</cp:lastPrinted>
  <dcterms:created xsi:type="dcterms:W3CDTF">2016-03-01T13:27:20Z</dcterms:created>
  <dcterms:modified xsi:type="dcterms:W3CDTF">2026-03-24T16:40:40Z</dcterms:modified>
</cp:coreProperties>
</file>