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36513\BANCO DE DADOS\PORTAL DA TRANSPARÊNCIA\DIVISÃO ORÇAMENTO\2022\12 - Dezembro\"/>
    </mc:Choice>
  </mc:AlternateContent>
  <bookViews>
    <workbookView xWindow="0" yWindow="0" windowWidth="24000" windowHeight="9735"/>
  </bookViews>
  <sheets>
    <sheet name="2022" sheetId="55" r:id="rId1"/>
  </sheets>
  <definedNames>
    <definedName name="_xlnm.Print_Area" localSheetId="0">'2022'!$A$1:$G$49</definedName>
  </definedNames>
  <calcPr calcId="152511"/>
</workbook>
</file>

<file path=xl/calcChain.xml><?xml version="1.0" encoding="utf-8"?>
<calcChain xmlns="http://schemas.openxmlformats.org/spreadsheetml/2006/main">
  <c r="C33" i="55" l="1"/>
  <c r="E33" i="55"/>
  <c r="G32" i="55"/>
  <c r="F32" i="55"/>
  <c r="E32" i="55"/>
  <c r="D32" i="55"/>
  <c r="C32" i="55"/>
  <c r="I31" i="55" l="1"/>
  <c r="G25" i="55" l="1"/>
  <c r="G24" i="55" l="1"/>
  <c r="G18" i="55"/>
  <c r="F15" i="55" l="1"/>
  <c r="G21" i="55" l="1"/>
  <c r="G20" i="55"/>
  <c r="G19" i="55"/>
  <c r="G22" i="55" l="1"/>
  <c r="G23" i="55"/>
  <c r="G26" i="55"/>
  <c r="G27" i="55"/>
  <c r="G28" i="55"/>
  <c r="G29" i="55"/>
  <c r="G30" i="55"/>
</calcChain>
</file>

<file path=xl/sharedStrings.xml><?xml version="1.0" encoding="utf-8"?>
<sst xmlns="http://schemas.openxmlformats.org/spreadsheetml/2006/main" count="38" uniqueCount="38">
  <si>
    <t>DEPARTAMENTO DE ORÇAMENTO E FINANÇAS</t>
  </si>
  <si>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</si>
  <si>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</si>
  <si>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</si>
  <si>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</si>
  <si>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</si>
  <si>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</si>
  <si>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</si>
  <si>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</si>
  <si>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</si>
  <si>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</si>
  <si>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Reparcelamento do INSS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</si>
  <si>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</si>
  <si>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</si>
  <si>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</si>
  <si>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</si>
  <si>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</si>
  <si>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319013 - Obrigações Patronais - INSS e Reparcelamento do INSS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</si>
  <si>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</si>
  <si>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</si>
  <si>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</si>
  <si>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</si>
  <si>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</si>
  <si>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</si>
  <si>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</si>
  <si>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</si>
  <si>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</si>
  <si>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</si>
  <si>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</si>
  <si>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</si>
  <si>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</si>
  <si>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>Total  Liquidado</t>
  </si>
  <si>
    <t xml:space="preserve">LOA </t>
  </si>
  <si>
    <t>LOA</t>
  </si>
  <si>
    <t>RELATÓRIO GASTOS DE PESSOAL - EXERCÍCIO 2022</t>
  </si>
  <si>
    <t xml:space="preserve">319096 - Ressarcimento Pessoal Requisitado </t>
  </si>
  <si>
    <t xml:space="preserve">339008 - Auxílio Saúde </t>
  </si>
  <si>
    <t>Auxílio Alimentação, Transporte 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</si>
</sst>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4"/>
      <color rgb="FF0066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Alignment="1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6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2" fillId="0" borderId="0" xfId="0" quotePrefix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Border="1"/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5" fillId="0" borderId="7" xfId="0" applyFont="1" applyBorder="1"/>
    <xf numFmtId="0" fontId="15" fillId="0" borderId="0" xfId="0" applyFont="1" applyBorder="1"/>
    <xf numFmtId="0" fontId="15" fillId="0" borderId="8" xfId="0" applyFont="1" applyBorder="1"/>
    <xf numFmtId="164" fontId="15" fillId="0" borderId="0" xfId="0" applyNumberFormat="1" applyFont="1" applyBorder="1"/>
    <xf numFmtId="0" fontId="15" fillId="0" borderId="1" xfId="0" applyFont="1" applyBorder="1"/>
    <xf numFmtId="0" fontId="15" fillId="0" borderId="6" xfId="0" applyFont="1" applyBorder="1"/>
    <xf numFmtId="0" fontId="15" fillId="0" borderId="4" xfId="0" applyFont="1" applyBorder="1"/>
    <xf numFmtId="164" fontId="15" fillId="0" borderId="0" xfId="3" applyFont="1" applyBorder="1"/>
    <xf numFmtId="0" fontId="15" fillId="0" borderId="7" xfId="0" applyFont="1" applyFill="1" applyBorder="1"/>
    <xf numFmtId="0" fontId="15" fillId="0" borderId="1" xfId="0" applyFont="1" applyFill="1" applyBorder="1"/>
    <xf numFmtId="0" fontId="19" fillId="0" borderId="0" xfId="0" applyFont="1"/>
    <xf numFmtId="164" fontId="10" fillId="5" borderId="9" xfId="3" applyFont="1" applyFill="1" applyBorder="1"/>
    <xf numFmtId="164" fontId="10" fillId="5" borderId="10" xfId="3" applyFont="1" applyFill="1" applyBorder="1"/>
    <xf numFmtId="164" fontId="10" fillId="6" borderId="10" xfId="3" applyFont="1" applyFill="1" applyBorder="1"/>
    <xf numFmtId="164" fontId="9" fillId="5" borderId="11" xfId="3" applyFont="1" applyFill="1" applyBorder="1"/>
    <xf numFmtId="164" fontId="9" fillId="6" borderId="11" xfId="3" applyFont="1" applyFill="1" applyBorder="1"/>
    <xf numFmtId="164" fontId="9" fillId="7" borderId="12" xfId="3" applyFont="1" applyFill="1" applyBorder="1"/>
    <xf numFmtId="164" fontId="10" fillId="6" borderId="9" xfId="3" applyFont="1" applyFill="1" applyBorder="1"/>
    <xf numFmtId="164" fontId="10" fillId="5" borderId="0" xfId="3" applyFont="1" applyFill="1" applyBorder="1"/>
    <xf numFmtId="164" fontId="10" fillId="6" borderId="0" xfId="3" applyFont="1" applyFill="1" applyBorder="1"/>
    <xf numFmtId="0" fontId="14" fillId="0" borderId="0" xfId="0" applyFont="1" applyBorder="1"/>
    <xf numFmtId="164" fontId="0" fillId="0" borderId="0" xfId="3" applyFont="1" applyBorder="1"/>
    <xf numFmtId="164" fontId="0" fillId="0" borderId="0" xfId="0" applyNumberFormat="1" applyBorder="1"/>
    <xf numFmtId="164" fontId="10" fillId="5" borderId="13" xfId="3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9" fillId="0" borderId="17" xfId="0" applyFont="1" applyFill="1" applyBorder="1"/>
    <xf numFmtId="164" fontId="10" fillId="7" borderId="18" xfId="3" applyFont="1" applyFill="1" applyBorder="1"/>
    <xf numFmtId="0" fontId="9" fillId="0" borderId="19" xfId="0" applyFont="1" applyFill="1" applyBorder="1"/>
    <xf numFmtId="164" fontId="10" fillId="7" borderId="20" xfId="3" applyFont="1" applyFill="1" applyBorder="1"/>
    <xf numFmtId="0" fontId="9" fillId="0" borderId="21" xfId="0" applyFont="1" applyFill="1" applyBorder="1"/>
    <xf numFmtId="164" fontId="10" fillId="7" borderId="22" xfId="3" applyFont="1" applyFill="1" applyBorder="1"/>
    <xf numFmtId="0" fontId="8" fillId="2" borderId="1" xfId="0" applyFont="1" applyFill="1" applyBorder="1" applyAlignment="1">
      <alignment horizontal="center" vertical="center" wrapText="1"/>
    </xf>
    <xf numFmtId="8" fontId="8" fillId="2" borderId="6" xfId="5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8" fontId="8" fillId="3" borderId="4" xfId="5" applyNumberFormat="1" applyFont="1" applyFill="1" applyBorder="1" applyAlignment="1">
      <alignment horizontal="center" vertical="center"/>
    </xf>
    <xf numFmtId="164" fontId="9" fillId="7" borderId="23" xfId="3" applyFont="1" applyFill="1" applyBorder="1"/>
    <xf numFmtId="164" fontId="9" fillId="5" borderId="26" xfId="3" applyFont="1" applyFill="1" applyBorder="1"/>
    <xf numFmtId="164" fontId="10" fillId="5" borderId="29" xfId="3" applyFont="1" applyFill="1" applyBorder="1"/>
    <xf numFmtId="43" fontId="0" fillId="0" borderId="0" xfId="0" applyNumberFormat="1"/>
    <xf numFmtId="0" fontId="0" fillId="0" borderId="0" xfId="0" applyFill="1" applyBorder="1"/>
    <xf numFmtId="0" fontId="0" fillId="0" borderId="8" xfId="0" applyFill="1" applyBorder="1"/>
    <xf numFmtId="43" fontId="19" fillId="0" borderId="0" xfId="0" applyNumberFormat="1" applyFont="1"/>
    <xf numFmtId="0" fontId="15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2" fillId="0" borderId="0" xfId="0" quotePrefix="1" applyFont="1" applyAlignment="1">
      <alignment horizontal="center" wrapText="1"/>
    </xf>
    <xf numFmtId="0" fontId="13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wrapText="1"/>
    </xf>
    <xf numFmtId="0" fontId="9" fillId="0" borderId="28" xfId="0" applyFont="1" applyFill="1" applyBorder="1" applyAlignment="1">
      <alignment horizontal="center" wrapText="1"/>
    </xf>
    <xf numFmtId="164" fontId="9" fillId="5" borderId="24" xfId="3" applyFont="1" applyFill="1" applyBorder="1" applyAlignment="1">
      <alignment horizontal="center" vertical="center"/>
    </xf>
    <xf numFmtId="164" fontId="9" fillId="5" borderId="25" xfId="3" applyFont="1" applyFill="1" applyBorder="1" applyAlignment="1">
      <alignment horizontal="center" vertical="center"/>
    </xf>
    <xf numFmtId="164" fontId="9" fillId="6" borderId="24" xfId="3" applyFont="1" applyFill="1" applyBorder="1" applyAlignment="1">
      <alignment horizontal="center" vertical="center"/>
    </xf>
    <xf numFmtId="164" fontId="9" fillId="6" borderId="25" xfId="3" applyFont="1" applyFill="1" applyBorder="1" applyAlignment="1">
      <alignment horizontal="center" vertical="center"/>
    </xf>
  </cellXfs>
  <cellStyles count="6">
    <cellStyle name="Moeda" xfId="5" builtinId="4"/>
    <cellStyle name="Normal" xfId="0" builtinId="0"/>
    <cellStyle name="Normal 2" xfId="1"/>
    <cellStyle name="Normal 2 2" xfId="2"/>
    <cellStyle name="Separador de milhares 2" xfId="4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112290</xdr:colOff>
      <xdr:row>8</xdr:row>
      <xdr:rowOff>19050</xdr:rowOff>
    </xdr:to>
    <xdr:pic>
      <xdr:nvPicPr>
        <xdr:cNvPr id="4" name="Imagem 3" descr="logo_defensori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61925"/>
          <a:ext cx="218874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showGridLines="0" tabSelected="1" zoomScale="80" zoomScaleNormal="80" workbookViewId="0">
      <selection activeCell="L26" sqref="L26"/>
    </sheetView>
  </sheetViews>
  <sheetFormatPr defaultRowHeight="12.75" x14ac:dyDescent="0.2"/>
  <cols>
    <col min="1" max="1" width="3.140625" customWidth="1"/>
    <col min="2" max="2" width="12.42578125" customWidth="1"/>
    <col min="3" max="3" width="16.28515625" customWidth="1"/>
    <col min="4" max="4" width="18" bestFit="1" customWidth="1"/>
    <col min="5" max="5" width="17.85546875" customWidth="1"/>
    <col min="6" max="6" width="16.42578125" customWidth="1"/>
    <col min="7" max="7" width="17.140625" customWidth="1"/>
    <col min="8" max="8" width="3.140625" customWidth="1"/>
    <col min="9" max="9" width="15" bestFit="1" customWidth="1"/>
    <col min="10" max="10" width="14" bestFit="1" customWidth="1"/>
    <col min="11" max="11" width="9.7109375" customWidth="1"/>
    <col min="12" max="12" width="14" bestFit="1" customWidth="1"/>
    <col min="13" max="20" width="9.7109375" customWidth="1"/>
  </cols>
  <sheetData>
    <row r="1" spans="2:7" ht="12.75" customHeight="1" x14ac:dyDescent="0.2"/>
    <row r="2" spans="2:7" ht="12.75" customHeight="1" x14ac:dyDescent="0.2"/>
    <row r="3" spans="2:7" ht="12.75" customHeight="1" x14ac:dyDescent="0.2"/>
    <row r="4" spans="2:7" ht="12.75" customHeight="1" x14ac:dyDescent="0.2"/>
    <row r="5" spans="2:7" ht="12.75" customHeight="1" x14ac:dyDescent="0.2"/>
    <row r="6" spans="2:7" ht="12.75" customHeight="1" x14ac:dyDescent="0.2"/>
    <row r="7" spans="2:7" ht="12.75" customHeight="1" x14ac:dyDescent="0.25">
      <c r="B7" s="1"/>
    </row>
    <row r="8" spans="2:7" ht="12.75" customHeight="1" x14ac:dyDescent="0.25">
      <c r="B8" s="1"/>
    </row>
    <row r="9" spans="2:7" ht="15.95" customHeight="1" x14ac:dyDescent="0.25">
      <c r="B9" s="5"/>
      <c r="C9" s="5"/>
      <c r="D9" s="5"/>
    </row>
    <row r="10" spans="2:7" ht="15" customHeight="1" x14ac:dyDescent="0.25">
      <c r="B10" s="70" t="s">
        <v>0</v>
      </c>
      <c r="C10" s="71"/>
      <c r="D10" s="71"/>
      <c r="E10" s="71"/>
      <c r="F10" s="71"/>
      <c r="G10" s="71"/>
    </row>
    <row r="11" spans="2:7" ht="15" customHeight="1" x14ac:dyDescent="0.25">
      <c r="B11" s="9"/>
      <c r="C11" s="9"/>
      <c r="D11" s="9"/>
      <c r="E11" s="10"/>
      <c r="F11" s="10"/>
      <c r="G11" s="10"/>
    </row>
    <row r="12" spans="2:7" ht="15" customHeight="1" x14ac:dyDescent="0.25">
      <c r="B12" s="68" t="s">
        <v>34</v>
      </c>
      <c r="C12" s="69"/>
      <c r="D12" s="69"/>
      <c r="E12" s="69"/>
      <c r="F12" s="69"/>
      <c r="G12" s="69"/>
    </row>
    <row r="13" spans="2:7" ht="15" customHeight="1" thickBot="1" x14ac:dyDescent="0.3">
      <c r="B13" s="12"/>
      <c r="C13" s="13"/>
      <c r="D13" s="13"/>
      <c r="E13" s="13"/>
      <c r="F13" s="13"/>
      <c r="G13" s="13"/>
    </row>
    <row r="14" spans="2:7" ht="15" customHeight="1" x14ac:dyDescent="0.25">
      <c r="C14" s="72" t="s">
        <v>13</v>
      </c>
      <c r="D14" s="73"/>
      <c r="E14" s="66" t="s">
        <v>18</v>
      </c>
      <c r="F14" s="67"/>
      <c r="G14" s="7"/>
    </row>
    <row r="15" spans="2:7" ht="34.5" customHeight="1" thickBot="1" x14ac:dyDescent="0.3">
      <c r="C15" s="52" t="s">
        <v>33</v>
      </c>
      <c r="D15" s="53">
        <v>606225891</v>
      </c>
      <c r="E15" s="54" t="s">
        <v>32</v>
      </c>
      <c r="F15" s="55">
        <f>42246774</f>
        <v>42246774</v>
      </c>
      <c r="G15" s="7"/>
    </row>
    <row r="16" spans="2:7" ht="13.5" customHeight="1" thickBot="1" x14ac:dyDescent="0.25"/>
    <row r="17" spans="2:11" ht="45" customHeight="1" x14ac:dyDescent="0.2">
      <c r="B17" s="42" t="s">
        <v>1</v>
      </c>
      <c r="C17" s="43" t="s">
        <v>10</v>
      </c>
      <c r="D17" s="43" t="s">
        <v>11</v>
      </c>
      <c r="E17" s="44" t="s">
        <v>37</v>
      </c>
      <c r="F17" s="44" t="s">
        <v>28</v>
      </c>
      <c r="G17" s="45" t="s">
        <v>12</v>
      </c>
    </row>
    <row r="18" spans="2:11" ht="17.100000000000001" customHeight="1" x14ac:dyDescent="0.25">
      <c r="B18" s="46" t="s">
        <v>3</v>
      </c>
      <c r="C18" s="29">
        <v>39967664.869999997</v>
      </c>
      <c r="D18" s="29">
        <v>12265.63</v>
      </c>
      <c r="E18" s="35">
        <v>1465219.8</v>
      </c>
      <c r="F18" s="35">
        <v>33402.019999999997</v>
      </c>
      <c r="G18" s="47">
        <f>SUM(C18:F18)</f>
        <v>41478552.32</v>
      </c>
      <c r="I18" s="62"/>
      <c r="J18" s="4"/>
      <c r="K18" s="2"/>
    </row>
    <row r="19" spans="2:11" ht="17.100000000000001" customHeight="1" x14ac:dyDescent="0.25">
      <c r="B19" s="48" t="s">
        <v>4</v>
      </c>
      <c r="C19" s="30">
        <v>40358506.549999997</v>
      </c>
      <c r="D19" s="30">
        <v>12309.73</v>
      </c>
      <c r="E19" s="31">
        <v>1573852.4</v>
      </c>
      <c r="F19" s="31">
        <v>33402.019999999997</v>
      </c>
      <c r="G19" s="49">
        <f>SUM(C19:F19)</f>
        <v>41978070.699999996</v>
      </c>
      <c r="I19" s="62"/>
      <c r="J19" s="4"/>
      <c r="K19" s="2"/>
    </row>
    <row r="20" spans="2:11" ht="17.100000000000001" customHeight="1" x14ac:dyDescent="0.25">
      <c r="B20" s="48" t="s">
        <v>5</v>
      </c>
      <c r="C20" s="30">
        <v>48461649.870000005</v>
      </c>
      <c r="D20" s="30">
        <v>12355.65</v>
      </c>
      <c r="E20" s="31">
        <v>1930757.8</v>
      </c>
      <c r="F20" s="31">
        <v>33402.019999999997</v>
      </c>
      <c r="G20" s="49">
        <f>SUM(C20:F20)</f>
        <v>50438165.340000004</v>
      </c>
      <c r="H20" s="28"/>
      <c r="I20" s="62"/>
      <c r="J20" s="4"/>
      <c r="K20" s="2"/>
    </row>
    <row r="21" spans="2:11" ht="17.100000000000001" customHeight="1" x14ac:dyDescent="0.25">
      <c r="B21" s="48" t="s">
        <v>6</v>
      </c>
      <c r="C21" s="30">
        <v>48370621.619999997</v>
      </c>
      <c r="D21" s="30">
        <v>12411.85</v>
      </c>
      <c r="E21" s="31">
        <v>4148740.24</v>
      </c>
      <c r="F21" s="31">
        <v>33402.019999999997</v>
      </c>
      <c r="G21" s="49">
        <f>SUM(C21:F21)</f>
        <v>52565175.730000004</v>
      </c>
      <c r="I21" s="62"/>
      <c r="J21" s="4"/>
      <c r="K21" s="2"/>
    </row>
    <row r="22" spans="2:11" ht="17.100000000000001" customHeight="1" x14ac:dyDescent="0.25">
      <c r="B22" s="48" t="s">
        <v>7</v>
      </c>
      <c r="C22" s="30">
        <v>47466094.75</v>
      </c>
      <c r="D22" s="30">
        <v>12462</v>
      </c>
      <c r="E22" s="31">
        <v>1951503.52</v>
      </c>
      <c r="F22" s="31">
        <v>33402.019999999997</v>
      </c>
      <c r="G22" s="49">
        <f t="shared" ref="G22:G30" si="0">SUM(C22:F22)</f>
        <v>49463462.290000007</v>
      </c>
      <c r="I22" s="62"/>
      <c r="J22" s="4"/>
      <c r="K22" s="2"/>
    </row>
    <row r="23" spans="2:11" ht="17.100000000000001" customHeight="1" x14ac:dyDescent="0.25">
      <c r="B23" s="48" t="s">
        <v>8</v>
      </c>
      <c r="C23" s="30">
        <v>51542603.789999999</v>
      </c>
      <c r="D23" s="30">
        <v>12524.23</v>
      </c>
      <c r="E23" s="31">
        <v>1740663.6</v>
      </c>
      <c r="F23" s="31">
        <v>33402.019999999997</v>
      </c>
      <c r="G23" s="49">
        <f t="shared" si="0"/>
        <v>53329193.640000001</v>
      </c>
      <c r="I23" s="62"/>
      <c r="J23" s="4"/>
      <c r="K23" s="2"/>
    </row>
    <row r="24" spans="2:11" ht="17.100000000000001" customHeight="1" x14ac:dyDescent="0.25">
      <c r="B24" s="48" t="s">
        <v>9</v>
      </c>
      <c r="C24" s="30">
        <v>46791104.930000007</v>
      </c>
      <c r="D24" s="30">
        <v>12585.86</v>
      </c>
      <c r="E24" s="31">
        <v>5141021.34</v>
      </c>
      <c r="F24" s="31">
        <v>33402.019999999997</v>
      </c>
      <c r="G24" s="49">
        <f>SUM(C24:F24)</f>
        <v>51978114.150000013</v>
      </c>
      <c r="H24" s="11"/>
      <c r="I24" s="62"/>
      <c r="J24" s="4"/>
      <c r="K24" s="2"/>
    </row>
    <row r="25" spans="2:11" ht="17.100000000000001" customHeight="1" x14ac:dyDescent="0.25">
      <c r="B25" s="48" t="s">
        <v>22</v>
      </c>
      <c r="C25" s="30">
        <v>47198841.359999999</v>
      </c>
      <c r="D25" s="30">
        <v>12648.1</v>
      </c>
      <c r="E25" s="31">
        <v>1872528.7</v>
      </c>
      <c r="F25" s="31">
        <v>33402.019999999997</v>
      </c>
      <c r="G25" s="49">
        <f>SUM(C25:F25)</f>
        <v>49117420.180000007</v>
      </c>
      <c r="H25" s="11"/>
      <c r="I25" s="62"/>
      <c r="J25" s="4"/>
      <c r="K25" s="2"/>
    </row>
    <row r="26" spans="2:11" ht="18" customHeight="1" x14ac:dyDescent="0.25">
      <c r="B26" s="48" t="s">
        <v>23</v>
      </c>
      <c r="C26" s="36">
        <v>51853635.670000002</v>
      </c>
      <c r="D26" s="30">
        <v>12718.79</v>
      </c>
      <c r="E26" s="37">
        <v>1865611</v>
      </c>
      <c r="F26" s="31">
        <v>33402.019999999997</v>
      </c>
      <c r="G26" s="49">
        <f t="shared" si="0"/>
        <v>53765367.480000004</v>
      </c>
      <c r="H26" s="11"/>
      <c r="I26" s="62"/>
      <c r="J26" s="4"/>
      <c r="K26" s="2"/>
    </row>
    <row r="27" spans="2:11" ht="17.100000000000001" customHeight="1" x14ac:dyDescent="0.25">
      <c r="B27" s="48" t="s">
        <v>24</v>
      </c>
      <c r="C27" s="36">
        <v>48352157.630000003</v>
      </c>
      <c r="D27" s="30">
        <v>12783.44</v>
      </c>
      <c r="E27" s="37">
        <v>4947029.43</v>
      </c>
      <c r="F27" s="31">
        <v>33402.019999999997</v>
      </c>
      <c r="G27" s="49">
        <f t="shared" si="0"/>
        <v>53345372.520000003</v>
      </c>
      <c r="H27" s="11"/>
      <c r="I27" s="62"/>
      <c r="J27" s="4"/>
      <c r="K27" s="2"/>
    </row>
    <row r="28" spans="2:11" ht="17.100000000000001" customHeight="1" x14ac:dyDescent="0.25">
      <c r="B28" s="48" t="s">
        <v>25</v>
      </c>
      <c r="C28" s="58">
        <v>46266121.490000002</v>
      </c>
      <c r="D28" s="30">
        <v>12845.07</v>
      </c>
      <c r="E28" s="37">
        <v>1617005.53</v>
      </c>
      <c r="F28" s="31">
        <v>33402.019999999997</v>
      </c>
      <c r="G28" s="49">
        <f t="shared" si="0"/>
        <v>47929374.110000007</v>
      </c>
      <c r="H28" s="11"/>
      <c r="I28" s="62"/>
      <c r="J28" s="4"/>
      <c r="K28" s="2"/>
    </row>
    <row r="29" spans="2:11" ht="17.100000000000001" customHeight="1" x14ac:dyDescent="0.25">
      <c r="B29" s="48" t="s">
        <v>26</v>
      </c>
      <c r="C29" s="36">
        <v>19627001.350000001</v>
      </c>
      <c r="D29" s="30"/>
      <c r="E29" s="37"/>
      <c r="F29" s="31"/>
      <c r="G29" s="49">
        <f t="shared" si="0"/>
        <v>19627001.350000001</v>
      </c>
      <c r="H29" s="11"/>
      <c r="I29" s="62"/>
      <c r="J29" s="4"/>
      <c r="K29" s="2"/>
    </row>
    <row r="30" spans="2:11" ht="17.100000000000001" customHeight="1" x14ac:dyDescent="0.25">
      <c r="B30" s="48" t="s">
        <v>27</v>
      </c>
      <c r="C30" s="36">
        <v>53979066.98999998</v>
      </c>
      <c r="D30" s="30">
        <v>12906.7</v>
      </c>
      <c r="E30" s="37">
        <v>3879376.11</v>
      </c>
      <c r="F30" s="31">
        <v>33402.019999999997</v>
      </c>
      <c r="G30" s="49">
        <f t="shared" si="0"/>
        <v>57904751.819999985</v>
      </c>
      <c r="H30" s="11"/>
      <c r="I30" s="62"/>
      <c r="J30" s="4"/>
      <c r="K30" s="2"/>
    </row>
    <row r="31" spans="2:11" s="14" customFormat="1" ht="6.75" customHeight="1" thickBot="1" x14ac:dyDescent="0.3">
      <c r="B31" s="50"/>
      <c r="C31" s="41"/>
      <c r="D31" s="41"/>
      <c r="E31" s="37"/>
      <c r="F31" s="31"/>
      <c r="G31" s="51"/>
      <c r="H31" s="38"/>
      <c r="I31" s="62">
        <f t="shared" ref="I31" si="1">C31+D31</f>
        <v>0</v>
      </c>
      <c r="J31" s="39"/>
      <c r="K31" s="40"/>
    </row>
    <row r="32" spans="2:11" ht="17.100000000000001" customHeight="1" thickBot="1" x14ac:dyDescent="0.3">
      <c r="B32" s="74" t="s">
        <v>31</v>
      </c>
      <c r="C32" s="57">
        <f>SUM(C18:C31)</f>
        <v>590235070.87</v>
      </c>
      <c r="D32" s="32">
        <f>SUM(D18:D31)</f>
        <v>150817.05000000002</v>
      </c>
      <c r="E32" s="33">
        <f>SUM(E18:E31)</f>
        <v>32133309.469999999</v>
      </c>
      <c r="F32" s="33">
        <f>SUM(F18:F31)</f>
        <v>400824.24000000005</v>
      </c>
      <c r="G32" s="34">
        <f>SUM(G18:G31)</f>
        <v>622920021.63</v>
      </c>
      <c r="I32" s="62"/>
    </row>
    <row r="33" spans="2:12" ht="17.100000000000001" customHeight="1" thickBot="1" x14ac:dyDescent="0.3">
      <c r="B33" s="75"/>
      <c r="C33" s="76">
        <f>C32+D32</f>
        <v>590385887.91999996</v>
      </c>
      <c r="D33" s="77"/>
      <c r="E33" s="78">
        <f>E32+F32</f>
        <v>32534133.709999997</v>
      </c>
      <c r="F33" s="79"/>
      <c r="G33" s="56"/>
      <c r="I33" s="62"/>
    </row>
    <row r="34" spans="2:12" ht="15" customHeight="1" x14ac:dyDescent="0.2"/>
    <row r="35" spans="2:12" ht="15" customHeight="1" x14ac:dyDescent="0.2">
      <c r="B35" s="8" t="s">
        <v>2</v>
      </c>
      <c r="D35" s="2"/>
      <c r="G35" s="2"/>
    </row>
    <row r="36" spans="2:12" ht="12.75" customHeight="1" thickBot="1" x14ac:dyDescent="0.25">
      <c r="B36" s="6"/>
      <c r="C36" s="3"/>
      <c r="D36" s="2"/>
    </row>
    <row r="37" spans="2:12" ht="12.75" customHeight="1" x14ac:dyDescent="0.2">
      <c r="C37" s="63" t="s">
        <v>21</v>
      </c>
      <c r="D37" s="64"/>
      <c r="E37" s="64"/>
      <c r="F37" s="65"/>
      <c r="G37" s="2"/>
    </row>
    <row r="38" spans="2:12" ht="13.5" customHeight="1" x14ac:dyDescent="0.2">
      <c r="C38" s="18" t="s">
        <v>16</v>
      </c>
      <c r="D38" s="25"/>
      <c r="E38" s="19"/>
      <c r="F38" s="20"/>
    </row>
    <row r="39" spans="2:12" ht="12.75" customHeight="1" x14ac:dyDescent="0.2">
      <c r="C39" s="18" t="s">
        <v>14</v>
      </c>
      <c r="D39" s="19"/>
      <c r="E39" s="19"/>
      <c r="F39" s="20"/>
      <c r="L39" s="59"/>
    </row>
    <row r="40" spans="2:12" ht="12.75" customHeight="1" x14ac:dyDescent="0.2">
      <c r="C40" s="18" t="s">
        <v>17</v>
      </c>
      <c r="D40" s="19"/>
      <c r="E40" s="21"/>
      <c r="F40" s="20"/>
    </row>
    <row r="41" spans="2:12" ht="12.75" customHeight="1" x14ac:dyDescent="0.2">
      <c r="C41" s="18" t="s">
        <v>35</v>
      </c>
      <c r="D41" s="19"/>
      <c r="E41" s="21"/>
      <c r="F41" s="20"/>
    </row>
    <row r="42" spans="2:12" ht="12.75" customHeight="1" thickBot="1" x14ac:dyDescent="0.25">
      <c r="C42" s="22" t="s">
        <v>15</v>
      </c>
      <c r="D42" s="23"/>
      <c r="E42" s="23"/>
      <c r="F42" s="24"/>
    </row>
    <row r="43" spans="2:12" ht="12.75" customHeight="1" x14ac:dyDescent="0.2">
      <c r="C43" s="19"/>
      <c r="D43" s="19"/>
      <c r="E43" s="19"/>
      <c r="F43" s="19"/>
    </row>
    <row r="44" spans="2:12" ht="12.75" customHeight="1" thickBot="1" x14ac:dyDescent="0.25">
      <c r="D44" s="4"/>
    </row>
    <row r="45" spans="2:12" ht="12.75" customHeight="1" x14ac:dyDescent="0.2">
      <c r="C45" s="63" t="s">
        <v>20</v>
      </c>
      <c r="D45" s="64"/>
      <c r="E45" s="64"/>
      <c r="F45" s="65"/>
    </row>
    <row r="46" spans="2:12" ht="12.75" customHeight="1" x14ac:dyDescent="0.2">
      <c r="C46" s="26" t="s">
        <v>30</v>
      </c>
      <c r="D46" s="14"/>
      <c r="E46" s="14"/>
      <c r="F46" s="15"/>
    </row>
    <row r="47" spans="2:12" ht="12.75" customHeight="1" x14ac:dyDescent="0.2">
      <c r="C47" s="26" t="s">
        <v>29</v>
      </c>
      <c r="D47" s="14"/>
      <c r="E47" s="14"/>
      <c r="F47" s="15"/>
    </row>
    <row r="48" spans="2:12" ht="12.75" customHeight="1" x14ac:dyDescent="0.2">
      <c r="C48" s="26" t="s">
        <v>36</v>
      </c>
      <c r="D48" s="60"/>
      <c r="E48" s="60"/>
      <c r="F48" s="61"/>
    </row>
    <row r="49" spans="1:6" ht="12.75" customHeight="1" thickBot="1" x14ac:dyDescent="0.25">
      <c r="C49" s="27" t="s">
        <v>19</v>
      </c>
      <c r="D49" s="16"/>
      <c r="E49" s="16"/>
      <c r="F49" s="17"/>
    </row>
    <row r="50" spans="1:6" ht="12.75" customHeight="1" x14ac:dyDescent="0.2">
      <c r="A50" s="14"/>
      <c r="B50" s="14"/>
      <c r="C50" s="14"/>
      <c r="D50" s="14"/>
      <c r="E50" s="14"/>
    </row>
    <row r="51" spans="1:6" ht="12.75" customHeight="1" x14ac:dyDescent="0.2"/>
    <row r="52" spans="1:6" ht="12.75" customHeight="1" x14ac:dyDescent="0.2"/>
    <row r="53" spans="1:6" ht="12.75" customHeight="1" x14ac:dyDescent="0.2"/>
    <row r="54" spans="1:6" ht="12.75" customHeight="1" x14ac:dyDescent="0.2"/>
    <row r="55" spans="1:6" ht="12.75" customHeight="1" x14ac:dyDescent="0.2"/>
    <row r="56" spans="1:6" ht="12.75" customHeight="1" x14ac:dyDescent="0.2"/>
    <row r="57" spans="1:6" ht="12.75" customHeight="1" x14ac:dyDescent="0.2"/>
    <row r="58" spans="1:6" ht="12.75" customHeight="1" x14ac:dyDescent="0.2"/>
    <row r="59" spans="1:6" ht="12.75" customHeight="1" x14ac:dyDescent="0.2"/>
    <row r="60" spans="1:6" ht="12.75" customHeight="1" x14ac:dyDescent="0.2"/>
    <row r="61" spans="1:6" ht="12.75" customHeight="1" x14ac:dyDescent="0.2"/>
    <row r="62" spans="1:6" ht="12.75" customHeight="1" x14ac:dyDescent="0.2"/>
    <row r="63" spans="1:6" ht="12.75" customHeight="1" x14ac:dyDescent="0.2"/>
    <row r="64" spans="1: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" customHeight="1" x14ac:dyDescent="0.2"/>
    <row r="90" ht="16.5" customHeight="1" x14ac:dyDescent="0.2"/>
    <row r="91" ht="13.5" customHeight="1" x14ac:dyDescent="0.2"/>
    <row r="92" ht="13.5" customHeight="1" x14ac:dyDescent="0.2"/>
    <row r="93" ht="12" customHeight="1" x14ac:dyDescent="0.2"/>
  </sheetData>
  <mergeCells count="9">
    <mergeCell ref="C45:F45"/>
    <mergeCell ref="E14:F14"/>
    <mergeCell ref="B12:G12"/>
    <mergeCell ref="B10:G10"/>
    <mergeCell ref="C14:D14"/>
    <mergeCell ref="C37:F37"/>
    <mergeCell ref="B32:B33"/>
    <mergeCell ref="C33:D33"/>
    <mergeCell ref="E33:F33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>PGE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2022-02-23T17:16:12Z</cp:lastPrinted>
  <dcterms:created xsi:type="dcterms:W3CDTF">2001-01-22T17:27:12Z</dcterms:created>
  <dcterms:modified xsi:type="dcterms:W3CDTF">2023-02-02T14:39:44Z</dcterms:modified>
</cp:coreProperties>
</file>