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DIVISÃO ORÇAMENTO\2026\03 - Março\"/>
    </mc:Choice>
  </mc:AlternateContent>
  <xr:revisionPtr revIDLastSave="0" documentId="13_ncr:1_{DA63A845-81C5-4488-9460-4D665AE2F438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2026" sheetId="55" r:id="rId1"/>
  </sheets>
  <definedNames>
    <definedName name="_xlnm.Print_Area" localSheetId="0">'2026'!$A$1:$G$46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55" l="1"/>
  <c r="E29" i="55" l="1"/>
  <c r="D29" i="55"/>
  <c r="D30" i="55" l="1"/>
  <c r="F24" i="55"/>
  <c r="F18" i="55" l="1"/>
  <c r="F19" i="55"/>
  <c r="F20" i="55"/>
  <c r="F21" i="55"/>
  <c r="F22" i="55"/>
  <c r="F23" i="55"/>
  <c r="F25" i="55"/>
  <c r="F26" i="55"/>
  <c r="F27" i="55"/>
  <c r="F17" i="55" l="1"/>
  <c r="F16" i="55" l="1"/>
  <c r="F29" i="55" s="1"/>
  <c r="C29" i="55" l="1"/>
  <c r="C30" i="55" s="1"/>
  <c r="F30" i="55" s="1"/>
</calcChain>
</file>

<file path=xl/sharedStrings.xml><?xml version="1.0" encoding="utf-8"?>
<sst xmlns="http://schemas.openxmlformats.org/spreadsheetml/2006/main" count="38" uniqueCount="38">
  <si>
    <t>MÊS</t>
  </si>
  <si>
    <t>Fonte: SIGEO-Sistema de Informações Gerenciais da Execução Orçamentária</t>
  </si>
  <si>
    <t>Janeiro</t>
  </si>
  <si>
    <t>Fevereiro</t>
  </si>
  <si>
    <t>Março</t>
  </si>
  <si>
    <t>Abril</t>
  </si>
  <si>
    <t>Maio</t>
  </si>
  <si>
    <t>Junho</t>
  </si>
  <si>
    <t>Julho</t>
  </si>
  <si>
    <t xml:space="preserve">Folha de Pessoal </t>
  </si>
  <si>
    <t>TOTAL                       Pessoal + Custeio</t>
  </si>
  <si>
    <t>PESSOAL *</t>
  </si>
  <si>
    <t>319011 - Vencimento e Vantagens Fixas - Pessoal Civil</t>
  </si>
  <si>
    <t>319113 - Obrigações Patronais - SPPREV</t>
  </si>
  <si>
    <t>319007 - Contribuição Patronal - SPPREVCOM</t>
  </si>
  <si>
    <t>CUSTEIO **</t>
  </si>
  <si>
    <t>339139 - Taxa de Administração do SPPREV</t>
  </si>
  <si>
    <t>**Classificação de Despesa</t>
  </si>
  <si>
    <t>*Classificação de Despesa</t>
  </si>
  <si>
    <t>Agosto</t>
  </si>
  <si>
    <t>Setembro</t>
  </si>
  <si>
    <t>Outubro</t>
  </si>
  <si>
    <t>Novembro</t>
  </si>
  <si>
    <t>13º Salário</t>
  </si>
  <si>
    <t>Dezembro</t>
  </si>
  <si>
    <t xml:space="preserve">Taxa SPPREV </t>
  </si>
  <si>
    <t>339049 - Auxílio Transporte</t>
  </si>
  <si>
    <t>339046 - Auxílio Alimentação</t>
  </si>
  <si>
    <t>Total  Liquidado</t>
  </si>
  <si>
    <t xml:space="preserve">LOA </t>
  </si>
  <si>
    <t>LOA</t>
  </si>
  <si>
    <t xml:space="preserve">319096 - Ressarcimento Pessoal Requisitado </t>
  </si>
  <si>
    <t xml:space="preserve">Auxílio Alimentação, Transporte,Saúde e Educação Infantil </t>
  </si>
  <si>
    <t>339008 - Programa de assistência à saúde suplementar e Educação Infantil</t>
  </si>
  <si>
    <t>RELATÓRIO GASTOS DE PESSOAL - EXERCÍCIO 2026</t>
  </si>
  <si>
    <t xml:space="preserve">319013 - Obrigações Patronais - INSS </t>
  </si>
  <si>
    <t>Coordenadoria Geral de Administração</t>
  </si>
  <si>
    <t>Departamento de Orçamento e Finanças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</si>
</sst>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</numFmts>
  <fonts count="1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8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6" tint="-0.499984740745262"/>
      <name val="Calibri"/>
      <family val="2"/>
      <scheme val="minor"/>
    </font>
    <font>
      <sz val="12"/>
      <color theme="6" tint="-0.499984740745262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 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67">
    <xf numFmtId="0" fontId="0" fillId="0" borderId="0" xfId="0"/>
    <xf numFmtId="164" fontId="0" fillId="0" borderId="0" xfId="0" applyNumberFormat="1"/>
    <xf numFmtId="164" fontId="0" fillId="0" borderId="0" xfId="4" applyFont="1"/>
    <xf numFmtId="164" fontId="0" fillId="0" borderId="0" xfId="3" applyFont="1"/>
    <xf numFmtId="0" fontId="2" fillId="0" borderId="0" xfId="0" applyFont="1"/>
    <xf numFmtId="0" fontId="1" fillId="0" borderId="0" xfId="0" applyFont="1"/>
    <xf numFmtId="0" fontId="9" fillId="0" borderId="0" xfId="0" quotePrefix="1" applyFont="1" applyAlignment="1">
      <alignment horizontal="left"/>
    </xf>
    <xf numFmtId="0" fontId="12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0" fillId="0" borderId="8" xfId="0" applyBorder="1"/>
    <xf numFmtId="0" fontId="0" fillId="0" borderId="6" xfId="0" applyBorder="1"/>
    <xf numFmtId="0" fontId="0" fillId="0" borderId="4" xfId="0" applyBorder="1"/>
    <xf numFmtId="0" fontId="13" fillId="0" borderId="7" xfId="0" applyFont="1" applyBorder="1"/>
    <xf numFmtId="0" fontId="13" fillId="0" borderId="0" xfId="0" applyFont="1"/>
    <xf numFmtId="0" fontId="13" fillId="0" borderId="8" xfId="0" applyFont="1" applyBorder="1"/>
    <xf numFmtId="164" fontId="13" fillId="0" borderId="0" xfId="0" applyNumberFormat="1" applyFont="1"/>
    <xf numFmtId="0" fontId="13" fillId="0" borderId="1" xfId="0" applyFont="1" applyBorder="1"/>
    <xf numFmtId="0" fontId="13" fillId="0" borderId="6" xfId="0" applyFont="1" applyBorder="1"/>
    <xf numFmtId="0" fontId="13" fillId="0" borderId="4" xfId="0" applyFont="1" applyBorder="1"/>
    <xf numFmtId="164" fontId="13" fillId="0" borderId="0" xfId="3" applyFont="1" applyBorder="1"/>
    <xf numFmtId="0" fontId="17" fillId="0" borderId="0" xfId="0" applyFont="1"/>
    <xf numFmtId="164" fontId="8" fillId="5" borderId="9" xfId="3" applyFont="1" applyFill="1" applyBorder="1"/>
    <xf numFmtId="164" fontId="8" fillId="5" borderId="10" xfId="3" applyFont="1" applyFill="1" applyBorder="1"/>
    <xf numFmtId="164" fontId="8" fillId="6" borderId="10" xfId="3" applyFont="1" applyFill="1" applyBorder="1"/>
    <xf numFmtId="164" fontId="7" fillId="6" borderId="11" xfId="3" applyFont="1" applyFill="1" applyBorder="1"/>
    <xf numFmtId="164" fontId="7" fillId="7" borderId="12" xfId="3" applyFont="1" applyFill="1" applyBorder="1"/>
    <xf numFmtId="164" fontId="8" fillId="6" borderId="9" xfId="3" applyFont="1" applyFill="1" applyBorder="1"/>
    <xf numFmtId="164" fontId="8" fillId="6" borderId="0" xfId="3" applyFont="1" applyFill="1" applyBorder="1"/>
    <xf numFmtId="164" fontId="8" fillId="5" borderId="13" xfId="3" applyFont="1" applyFill="1" applyBorder="1"/>
    <xf numFmtId="0" fontId="5" fillId="4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0" borderId="17" xfId="0" applyFont="1" applyBorder="1"/>
    <xf numFmtId="164" fontId="8" fillId="7" borderId="18" xfId="3" applyFont="1" applyFill="1" applyBorder="1"/>
    <xf numFmtId="0" fontId="7" fillId="0" borderId="19" xfId="0" applyFont="1" applyBorder="1"/>
    <xf numFmtId="164" fontId="8" fillId="7" borderId="20" xfId="3" applyFont="1" applyFill="1" applyBorder="1"/>
    <xf numFmtId="0" fontId="7" fillId="0" borderId="21" xfId="0" applyFont="1" applyBorder="1"/>
    <xf numFmtId="164" fontId="8" fillId="7" borderId="22" xfId="3" applyFont="1" applyFill="1" applyBorder="1"/>
    <xf numFmtId="0" fontId="6" fillId="2" borderId="1" xfId="0" applyFont="1" applyFill="1" applyBorder="1" applyAlignment="1">
      <alignment horizontal="center" vertical="center" wrapText="1"/>
    </xf>
    <xf numFmtId="8" fontId="6" fillId="2" borderId="6" xfId="5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8" fontId="6" fillId="3" borderId="4" xfId="5" applyNumberFormat="1" applyFont="1" applyFill="1" applyBorder="1" applyAlignment="1">
      <alignment horizontal="center" vertical="center"/>
    </xf>
    <xf numFmtId="164" fontId="7" fillId="7" borderId="23" xfId="3" applyFont="1" applyFill="1" applyBorder="1"/>
    <xf numFmtId="164" fontId="7" fillId="5" borderId="26" xfId="3" applyFont="1" applyFill="1" applyBorder="1"/>
    <xf numFmtId="43" fontId="17" fillId="0" borderId="0" xfId="0" applyNumberFormat="1" applyFont="1"/>
    <xf numFmtId="8" fontId="1" fillId="0" borderId="0" xfId="0" applyNumberFormat="1" applyFont="1"/>
    <xf numFmtId="8" fontId="0" fillId="0" borderId="0" xfId="0" applyNumberFormat="1"/>
    <xf numFmtId="164" fontId="7" fillId="5" borderId="24" xfId="3" applyFont="1" applyFill="1" applyBorder="1" applyAlignment="1">
      <alignment vertical="center"/>
    </xf>
    <xf numFmtId="164" fontId="8" fillId="6" borderId="29" xfId="3" applyFont="1" applyFill="1" applyBorder="1"/>
    <xf numFmtId="8" fontId="17" fillId="0" borderId="0" xfId="0" applyNumberFormat="1" applyFont="1"/>
    <xf numFmtId="0" fontId="18" fillId="0" borderId="0" xfId="0" applyFont="1" applyAlignment="1">
      <alignment vertical="center"/>
    </xf>
    <xf numFmtId="0" fontId="13" fillId="0" borderId="2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wrapText="1"/>
    </xf>
    <xf numFmtId="0" fontId="7" fillId="0" borderId="28" xfId="0" applyFont="1" applyBorder="1" applyAlignment="1">
      <alignment horizontal="center" wrapText="1"/>
    </xf>
    <xf numFmtId="164" fontId="7" fillId="6" borderId="24" xfId="3" applyFont="1" applyFill="1" applyBorder="1" applyAlignment="1">
      <alignment vertical="center"/>
    </xf>
    <xf numFmtId="164" fontId="7" fillId="6" borderId="25" xfId="3" applyFont="1" applyFill="1" applyBorder="1" applyAlignment="1">
      <alignment vertical="center"/>
    </xf>
    <xf numFmtId="4" fontId="0" fillId="0" borderId="0" xfId="0" applyNumberFormat="1"/>
  </cellXfs>
  <cellStyles count="6">
    <cellStyle name="Moeda" xfId="5" builtinId="4"/>
    <cellStyle name="Normal" xfId="0" builtinId="0"/>
    <cellStyle name="Normal 2" xfId="1" xr:uid="{00000000-0005-0000-0000-000002000000}"/>
    <cellStyle name="Normal 2 2" xfId="2" xr:uid="{00000000-0005-0000-0000-000003000000}"/>
    <cellStyle name="Separador de milhares 2" xfId="4" xr:uid="{00000000-0005-0000-0000-000004000000}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117475</xdr:colOff>
      <xdr:row>3</xdr:row>
      <xdr:rowOff>31750</xdr:rowOff>
    </xdr:from>
    <xdr:to>
      <xdr:col>2</xdr:col>
      <xdr:colOff>414730</xdr:colOff>
      <xdr:row>6</xdr:row>
      <xdr:rowOff>41275</xdr:rowOff>
    </xdr:to>
    <xdr:pic>
      <xdr:nvPicPr>
        <xdr:cNvPr id="2" name="Imagem 1" descr="logo_defensoria-01">
          <a:extLst>
            <a:ext uri="{FF2B5EF4-FFF2-40B4-BE49-F238E27FC236}">
              <a16:creationId xmlns:a16="http://schemas.microsoft.com/office/drawing/2014/main" id="{9697B9AD-72C3-4338-AF15-ABB740EC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025" y="355600"/>
          <a:ext cx="1125930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0"/>
  <sheetViews>
    <sheetView showGridLines="0" tabSelected="1" topLeftCell="A6" zoomScaleNormal="100" workbookViewId="0">
      <selection activeCell="M14" sqref="M14"/>
    </sheetView>
  </sheetViews>
  <sheetFormatPr defaultRowHeight="12.75"/>
  <cols>
    <col min="1" max="1" width="3.140625" customWidth="1"/>
    <col min="2" max="2" width="12.42578125" customWidth="1"/>
    <col min="3" max="3" width="16.28515625" customWidth="1"/>
    <col min="4" max="4" width="19" customWidth="1"/>
    <col min="5" max="5" width="16.140625" customWidth="1"/>
    <col min="6" max="6" width="18.28515625" customWidth="1"/>
    <col min="7" max="7" width="17.140625" customWidth="1"/>
    <col min="8" max="8" width="3.140625" customWidth="1"/>
    <col min="9" max="9" width="18.42578125" bestFit="1" customWidth="1"/>
    <col min="10" max="10" width="12.7109375" bestFit="1" customWidth="1"/>
  </cols>
  <sheetData>
    <row r="1" spans="2:10" ht="12.75" customHeight="1"/>
    <row r="2" spans="2:10" ht="12.75" customHeight="1"/>
    <row r="3" spans="2:10" ht="12.75" customHeight="1"/>
    <row r="4" spans="2:10" ht="12.75" customHeight="1">
      <c r="E4" s="52"/>
      <c r="F4" s="14"/>
    </row>
    <row r="5" spans="2:10" ht="12.75" customHeight="1">
      <c r="E5" s="52" t="s">
        <v>36</v>
      </c>
      <c r="F5" s="14"/>
    </row>
    <row r="6" spans="2:10" ht="12.75" customHeight="1">
      <c r="E6" s="52" t="s">
        <v>37</v>
      </c>
      <c r="F6" s="14"/>
    </row>
    <row r="7" spans="2:10" ht="12.75" customHeight="1"/>
    <row r="8" spans="2:10" ht="12.75" customHeight="1"/>
    <row r="9" spans="2:10" ht="15" customHeight="1">
      <c r="B9" s="58" t="s">
        <v>34</v>
      </c>
      <c r="C9" s="59"/>
      <c r="D9" s="59"/>
      <c r="E9" s="59"/>
      <c r="F9" s="59"/>
      <c r="G9" s="59"/>
    </row>
    <row r="10" spans="2:10" ht="15" customHeight="1" thickBot="1">
      <c r="B10" s="8"/>
      <c r="C10" s="9"/>
      <c r="D10" s="9"/>
      <c r="E10" s="9"/>
      <c r="F10" s="9"/>
      <c r="G10" s="9"/>
    </row>
    <row r="11" spans="2:10" ht="15" customHeight="1">
      <c r="C11" s="60" t="s">
        <v>11</v>
      </c>
      <c r="D11" s="61"/>
      <c r="E11" s="56" t="s">
        <v>15</v>
      </c>
      <c r="F11" s="57"/>
      <c r="G11" s="5"/>
    </row>
    <row r="12" spans="2:10" ht="34.5" customHeight="1" thickBot="1">
      <c r="C12" s="40" t="s">
        <v>30</v>
      </c>
      <c r="D12" s="41">
        <v>1100765649</v>
      </c>
      <c r="E12" s="42" t="s">
        <v>29</v>
      </c>
      <c r="F12" s="43">
        <v>139335454</v>
      </c>
      <c r="G12" s="47"/>
      <c r="I12" s="48"/>
    </row>
    <row r="13" spans="2:10" ht="13.5" customHeight="1" thickBot="1"/>
    <row r="14" spans="2:10" ht="57" customHeight="1">
      <c r="B14" s="30" t="s">
        <v>0</v>
      </c>
      <c r="C14" s="31" t="s">
        <v>9</v>
      </c>
      <c r="D14" s="32" t="s">
        <v>32</v>
      </c>
      <c r="E14" s="32" t="s">
        <v>25</v>
      </c>
      <c r="F14" s="33" t="s">
        <v>10</v>
      </c>
      <c r="I14" s="48"/>
    </row>
    <row r="15" spans="2:10" ht="17.100000000000001" customHeight="1">
      <c r="B15" s="34" t="s">
        <v>2</v>
      </c>
      <c r="C15" s="22">
        <v>99649542.870000005</v>
      </c>
      <c r="D15" s="27">
        <v>9848638.0399999991</v>
      </c>
      <c r="E15" s="27">
        <v>45521.81</v>
      </c>
      <c r="F15" s="35">
        <f t="shared" ref="F15:F27" si="0">SUM(C15:E15)</f>
        <v>109543702.72</v>
      </c>
      <c r="I15" s="46"/>
    </row>
    <row r="16" spans="2:10" ht="17.100000000000001" customHeight="1">
      <c r="B16" s="36" t="s">
        <v>3</v>
      </c>
      <c r="C16" s="23">
        <v>103166878.99000004</v>
      </c>
      <c r="D16" s="24">
        <v>9164476.0999999996</v>
      </c>
      <c r="E16" s="24">
        <v>45521.81</v>
      </c>
      <c r="F16" s="37">
        <f t="shared" si="0"/>
        <v>112376876.90000004</v>
      </c>
      <c r="I16" s="46"/>
      <c r="J16" s="66"/>
    </row>
    <row r="17" spans="2:10" ht="15" customHeight="1">
      <c r="B17" s="36" t="s">
        <v>4</v>
      </c>
      <c r="C17" s="23">
        <v>146179870.38</v>
      </c>
      <c r="D17" s="24">
        <v>10032939.939999999</v>
      </c>
      <c r="E17" s="24">
        <v>45521.81</v>
      </c>
      <c r="F17" s="37">
        <f t="shared" si="0"/>
        <v>156258332.13</v>
      </c>
      <c r="H17" s="21"/>
      <c r="I17" s="46"/>
      <c r="J17" s="66"/>
    </row>
    <row r="18" spans="2:10" ht="15" hidden="1" customHeight="1">
      <c r="B18" s="36" t="s">
        <v>5</v>
      </c>
      <c r="C18" s="23"/>
      <c r="D18" s="24"/>
      <c r="E18" s="24"/>
      <c r="F18" s="37">
        <f t="shared" si="0"/>
        <v>0</v>
      </c>
      <c r="I18" s="46"/>
    </row>
    <row r="19" spans="2:10" ht="15" hidden="1" customHeight="1">
      <c r="B19" s="36" t="s">
        <v>6</v>
      </c>
      <c r="C19" s="23"/>
      <c r="D19" s="24"/>
      <c r="E19" s="24"/>
      <c r="F19" s="37">
        <f t="shared" si="0"/>
        <v>0</v>
      </c>
      <c r="I19" s="46"/>
    </row>
    <row r="20" spans="2:10" ht="15" hidden="1" customHeight="1">
      <c r="B20" s="36" t="s">
        <v>7</v>
      </c>
      <c r="C20" s="23"/>
      <c r="D20" s="24"/>
      <c r="E20" s="24"/>
      <c r="F20" s="37">
        <f t="shared" si="0"/>
        <v>0</v>
      </c>
      <c r="I20" s="46"/>
    </row>
    <row r="21" spans="2:10" ht="15" hidden="1" customHeight="1">
      <c r="B21" s="36" t="s">
        <v>8</v>
      </c>
      <c r="C21" s="23"/>
      <c r="D21" s="50"/>
      <c r="E21" s="24"/>
      <c r="F21" s="37">
        <f t="shared" si="0"/>
        <v>0</v>
      </c>
      <c r="H21" s="7"/>
      <c r="I21" s="46"/>
    </row>
    <row r="22" spans="2:10" ht="15" hidden="1" customHeight="1">
      <c r="B22" s="36" t="s">
        <v>19</v>
      </c>
      <c r="C22" s="23"/>
      <c r="D22" s="50"/>
      <c r="E22" s="24"/>
      <c r="F22" s="37">
        <f t="shared" si="0"/>
        <v>0</v>
      </c>
      <c r="H22" s="7"/>
      <c r="I22" s="46"/>
    </row>
    <row r="23" spans="2:10" ht="15" hidden="1" customHeight="1">
      <c r="B23" s="36" t="s">
        <v>20</v>
      </c>
      <c r="C23" s="23"/>
      <c r="D23" s="28"/>
      <c r="E23" s="24"/>
      <c r="F23" s="37">
        <f t="shared" si="0"/>
        <v>0</v>
      </c>
      <c r="H23" s="7"/>
      <c r="I23" s="46"/>
    </row>
    <row r="24" spans="2:10" ht="15" hidden="1" customHeight="1">
      <c r="B24" s="36" t="s">
        <v>21</v>
      </c>
      <c r="C24" s="23"/>
      <c r="D24" s="28"/>
      <c r="E24" s="24"/>
      <c r="F24" s="37">
        <f t="shared" si="0"/>
        <v>0</v>
      </c>
      <c r="H24" s="7"/>
      <c r="I24" s="46"/>
    </row>
    <row r="25" spans="2:10" ht="15" hidden="1" customHeight="1">
      <c r="B25" s="36" t="s">
        <v>22</v>
      </c>
      <c r="C25" s="23"/>
      <c r="D25" s="28"/>
      <c r="E25" s="24"/>
      <c r="F25" s="37">
        <f t="shared" si="0"/>
        <v>0</v>
      </c>
      <c r="H25" s="7"/>
      <c r="I25" s="46"/>
    </row>
    <row r="26" spans="2:10" ht="15" hidden="1" customHeight="1">
      <c r="B26" s="36" t="s">
        <v>23</v>
      </c>
      <c r="C26" s="23"/>
      <c r="D26" s="28"/>
      <c r="E26" s="24"/>
      <c r="F26" s="37">
        <f t="shared" si="0"/>
        <v>0</v>
      </c>
      <c r="H26" s="7"/>
      <c r="I26" s="46"/>
    </row>
    <row r="27" spans="2:10" ht="15" hidden="1" customHeight="1">
      <c r="B27" s="36" t="s">
        <v>24</v>
      </c>
      <c r="C27" s="23"/>
      <c r="D27" s="28"/>
      <c r="E27" s="24"/>
      <c r="F27" s="37">
        <f t="shared" si="0"/>
        <v>0</v>
      </c>
      <c r="H27" s="7"/>
      <c r="I27" s="46"/>
    </row>
    <row r="28" spans="2:10" ht="15.75" thickBot="1">
      <c r="B28" s="38"/>
      <c r="C28" s="29"/>
      <c r="D28" s="28"/>
      <c r="E28" s="24"/>
      <c r="F28" s="39"/>
      <c r="H28" s="7"/>
      <c r="I28" s="51"/>
      <c r="J28" s="66"/>
    </row>
    <row r="29" spans="2:10" ht="15.75" thickBot="1">
      <c r="B29" s="62" t="s">
        <v>28</v>
      </c>
      <c r="C29" s="45">
        <f>SUM(C15:C28)</f>
        <v>348996292.24000001</v>
      </c>
      <c r="D29" s="25">
        <f>SUM(D15:D28)</f>
        <v>29046054.079999998</v>
      </c>
      <c r="E29" s="25">
        <f>SUM(E15:E28)</f>
        <v>136565.43</v>
      </c>
      <c r="F29" s="26">
        <f>SUM(F15:F28)</f>
        <v>378178911.75</v>
      </c>
      <c r="I29" s="46"/>
      <c r="J29" s="66"/>
    </row>
    <row r="30" spans="2:10" ht="17.100000000000001" customHeight="1" thickBot="1">
      <c r="B30" s="63"/>
      <c r="C30" s="49">
        <f>C29</f>
        <v>348996292.24000001</v>
      </c>
      <c r="D30" s="64">
        <f>D29+E29</f>
        <v>29182619.509999998</v>
      </c>
      <c r="E30" s="65"/>
      <c r="F30" s="44">
        <f>C30+D30</f>
        <v>378178911.75</v>
      </c>
      <c r="I30" s="46"/>
    </row>
    <row r="31" spans="2:10" ht="15" customHeight="1"/>
    <row r="32" spans="2:10" ht="15" customHeight="1">
      <c r="B32" s="6" t="s">
        <v>1</v>
      </c>
      <c r="D32" s="1"/>
      <c r="G32" s="1"/>
    </row>
    <row r="33" spans="2:7" ht="12.75" customHeight="1" thickBot="1">
      <c r="B33" s="4"/>
      <c r="C33" s="2"/>
      <c r="D33" s="1"/>
    </row>
    <row r="34" spans="2:7" ht="12.75" customHeight="1">
      <c r="C34" s="53" t="s">
        <v>18</v>
      </c>
      <c r="D34" s="54"/>
      <c r="E34" s="54"/>
      <c r="F34" s="55"/>
      <c r="G34" s="1"/>
    </row>
    <row r="35" spans="2:7" ht="13.5" customHeight="1">
      <c r="C35" s="13" t="s">
        <v>14</v>
      </c>
      <c r="D35" s="20"/>
      <c r="E35" s="14"/>
      <c r="F35" s="15"/>
    </row>
    <row r="36" spans="2:7" ht="12.75" customHeight="1">
      <c r="C36" s="13" t="s">
        <v>12</v>
      </c>
      <c r="D36" s="14"/>
      <c r="E36" s="14"/>
      <c r="F36" s="15"/>
    </row>
    <row r="37" spans="2:7" ht="12.75" customHeight="1">
      <c r="C37" s="13" t="s">
        <v>35</v>
      </c>
      <c r="D37" s="14"/>
      <c r="E37" s="16"/>
      <c r="F37" s="15"/>
    </row>
    <row r="38" spans="2:7" ht="12.75" customHeight="1">
      <c r="C38" s="13" t="s">
        <v>31</v>
      </c>
      <c r="D38" s="14"/>
      <c r="E38" s="16"/>
      <c r="F38" s="15"/>
    </row>
    <row r="39" spans="2:7" ht="12.75" customHeight="1" thickBot="1">
      <c r="C39" s="17" t="s">
        <v>13</v>
      </c>
      <c r="D39" s="18"/>
      <c r="E39" s="18"/>
      <c r="F39" s="19"/>
    </row>
    <row r="40" spans="2:7" ht="12.75" customHeight="1">
      <c r="C40" s="14"/>
      <c r="D40" s="14"/>
      <c r="E40" s="14"/>
      <c r="F40" s="14"/>
    </row>
    <row r="41" spans="2:7" ht="12.75" customHeight="1" thickBot="1">
      <c r="D41" s="3"/>
    </row>
    <row r="42" spans="2:7" ht="12.75" customHeight="1">
      <c r="C42" s="53" t="s">
        <v>17</v>
      </c>
      <c r="D42" s="54"/>
      <c r="E42" s="54"/>
      <c r="F42" s="55"/>
    </row>
    <row r="43" spans="2:7" ht="12.75" customHeight="1">
      <c r="C43" s="13" t="s">
        <v>27</v>
      </c>
      <c r="F43" s="10"/>
    </row>
    <row r="44" spans="2:7" ht="12.75" customHeight="1">
      <c r="C44" s="13" t="s">
        <v>26</v>
      </c>
      <c r="F44" s="10"/>
    </row>
    <row r="45" spans="2:7" ht="12.75" customHeight="1">
      <c r="C45" s="13" t="s">
        <v>33</v>
      </c>
      <c r="F45" s="10"/>
    </row>
    <row r="46" spans="2:7" ht="12.75" customHeight="1" thickBot="1">
      <c r="C46" s="17" t="s">
        <v>16</v>
      </c>
      <c r="D46" s="11"/>
      <c r="E46" s="11"/>
      <c r="F46" s="12"/>
    </row>
    <row r="47" spans="2:7" ht="12.75" customHeight="1"/>
    <row r="48" spans="2:7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" customHeight="1"/>
    <row r="87" ht="16.5" customHeight="1"/>
    <row r="88" ht="13.5" customHeight="1"/>
    <row r="89" ht="13.5" customHeight="1"/>
    <row r="90" ht="12" customHeight="1"/>
  </sheetData>
  <mergeCells count="7">
    <mergeCell ref="C42:F42"/>
    <mergeCell ref="E11:F11"/>
    <mergeCell ref="B9:G9"/>
    <mergeCell ref="C11:D11"/>
    <mergeCell ref="C34:F34"/>
    <mergeCell ref="B29:B30"/>
    <mergeCell ref="D30:E30"/>
  </mergeCells>
  <printOptions horizontalCentered="1"/>
  <pageMargins left="0.39370078740157483" right="0.19685039370078741" top="0.78740157480314965" bottom="0.39370078740157483" header="0.39370078740157483" footer="0.39370078740157483"/>
  <pageSetup paperSize="9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2026</vt:lpstr>
      <vt:lpstr>'2026'!Area_de_impressao</vt:lpstr>
    </vt:vector>
  </TitlesOfParts>
  <Company>PGE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</dc:creator>
  <cp:lastModifiedBy>Isabel Cristina Rodrigues</cp:lastModifiedBy>
  <cp:lastPrinted>2022-02-23T17:16:12Z</cp:lastPrinted>
  <dcterms:created xsi:type="dcterms:W3CDTF">2001-01-22T17:27:12Z</dcterms:created>
  <dcterms:modified xsi:type="dcterms:W3CDTF">2026-04-28T19:51:04Z</dcterms:modified>
</cp:coreProperties>
</file>