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oretto\Documents\Portal de Transparência\EXERCÍCIO DE 2017\DEZEMBRO\"/>
    </mc:Choice>
  </mc:AlternateContent>
  <bookViews>
    <workbookView xWindow="0" yWindow="0" windowWidth="24000" windowHeight="9735"/>
  </bookViews>
  <sheets>
    <sheet name="1º SETOR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P11" i="1"/>
  <c r="O11" i="1"/>
  <c r="N11" i="1"/>
  <c r="M11" i="1"/>
  <c r="L11" i="1"/>
  <c r="K11" i="1"/>
  <c r="J11" i="1"/>
  <c r="I11" i="1"/>
  <c r="H11" i="1"/>
  <c r="G11" i="1"/>
  <c r="F11" i="1"/>
  <c r="E11" i="1"/>
  <c r="P10" i="1"/>
  <c r="O10" i="1"/>
  <c r="N10" i="1"/>
  <c r="M10" i="1"/>
  <c r="L10" i="1"/>
  <c r="K10" i="1"/>
  <c r="J10" i="1"/>
  <c r="I10" i="1"/>
  <c r="H10" i="1"/>
  <c r="G10" i="1"/>
  <c r="F10" i="1"/>
  <c r="E10" i="1"/>
  <c r="P9" i="1"/>
  <c r="O9" i="1"/>
  <c r="N9" i="1"/>
  <c r="M9" i="1"/>
  <c r="L9" i="1"/>
  <c r="K9" i="1"/>
  <c r="J9" i="1"/>
  <c r="I9" i="1"/>
  <c r="H9" i="1"/>
  <c r="G9" i="1"/>
  <c r="F9" i="1"/>
  <c r="E9" i="1"/>
  <c r="P8" i="1"/>
  <c r="O8" i="1"/>
  <c r="N8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<sst xmlns="http://schemas.openxmlformats.org/spreadsheetml/2006/main" count="27" uniqueCount="27">
  <si>
    <t>Coordenadoria Geral de Administração</t>
  </si>
  <si>
    <t>Departamento de Orçamento e Finanças</t>
  </si>
  <si>
    <t xml:space="preserve"> DEMONSTRATIVO DE PAGAMENTO DE CONVÊNIOS COM PRIMEIRO SETOR  - EXERCÍCIO DE 2017</t>
  </si>
  <si>
    <t>QTDE</t>
  </si>
  <si>
    <t>NOME</t>
  </si>
  <si>
    <t>CNPJ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</si>
  <si>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</si>
  <si>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</si>
  <si>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</si>
  <si>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</si>
  <si>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</si>
  <si>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</si>
  <si>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</si>
  <si>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</si>
  <si>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</si>
  <si>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</si>
  <si>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</si>
  <si>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</si>
  <si>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FUNDAÇÃO "PROFESSOR DOUTOR MANOEL PEDRO PIMENTEL - FUNAP</t>
  </si>
  <si>
    <t>49.325.434/0001-50</t>
  </si>
  <si>
    <t xml:space="preserve">INSTITUTO DE MEDICINA SOCIAL E DE CRIMINOLOGIA DE SÃO PAULO - IMESC </t>
  </si>
  <si>
    <t>43.054.154/0001-79</t>
  </si>
  <si>
    <t>PREFEITURA MUNICIPAL DE TARUMÃ</t>
  </si>
  <si>
    <t>64.614.449/0001-22</t>
  </si>
  <si>
    <t>UNIVERSIDADE MUNICIPAL DE SÃO CAETANO DO SUL</t>
  </si>
  <si>
    <t>44.392.215/0001-70</t>
  </si>
  <si>
    <t>Fonte: Siafem Sistema Integrado de Administração Financeira para Estado e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</si>
</sst>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6" tint="-0.499984740745262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/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3" fontId="8" fillId="0" borderId="4" xfId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/>
    </xf>
    <xf numFmtId="43" fontId="2" fillId="0" borderId="8" xfId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/>
    </xf>
    <xf numFmtId="43" fontId="2" fillId="0" borderId="12" xfId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/>
    </xf>
    <xf numFmtId="43" fontId="2" fillId="0" borderId="15" xfId="1" applyFont="1" applyFill="1" applyBorder="1" applyAlignment="1">
      <alignment horizontal="center" vertical="center"/>
    </xf>
    <xf numFmtId="14" fontId="0" fillId="0" borderId="0" xfId="0" applyNumberFormat="1" applyBorder="1" applyAlignment="1"/>
    <xf numFmtId="43" fontId="0" fillId="0" borderId="0" xfId="1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9526</xdr:rowOff>
    </xdr:from>
    <xdr:to>
      <xdr:col>3</xdr:col>
      <xdr:colOff>1019175</xdr:colOff>
      <xdr:row>3</xdr:row>
      <xdr:rowOff>17530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6"/>
          <a:ext cx="3743325" cy="7319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tor%20de%20Conv&#234;nios/CONV&#202;NIOS/PORTAL%20DA%20TRANSPAR&#202;NCIA/2017/DEZEMBRO2017/Demonstrativo%20de%20pagamentos%202017_Conv&#234;nios%20(NOV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dades"/>
      <sheetName val="Universidades"/>
      <sheetName val="Primeiro setor"/>
      <sheetName val="3º SETOR"/>
      <sheetName val="1º SETOR"/>
      <sheetName val="CADASTRO"/>
    </sheetNames>
    <sheetDataSet>
      <sheetData sheetId="0"/>
      <sheetData sheetId="1"/>
      <sheetData sheetId="2">
        <row r="4">
          <cell r="D4">
            <v>1577663.4</v>
          </cell>
          <cell r="E4">
            <v>1577663.4</v>
          </cell>
          <cell r="F4">
            <v>1577663.4</v>
          </cell>
          <cell r="G4">
            <v>1557663.4</v>
          </cell>
          <cell r="H4">
            <v>1577663.4</v>
          </cell>
          <cell r="I4">
            <v>1596519.49</v>
          </cell>
          <cell r="J4">
            <v>1596519.49</v>
          </cell>
          <cell r="K4">
            <v>1596519.49</v>
          </cell>
          <cell r="L4">
            <v>1596326.01</v>
          </cell>
          <cell r="M4">
            <v>1606122.86</v>
          </cell>
          <cell r="N4">
            <v>1606122.86</v>
          </cell>
          <cell r="O4">
            <v>1606122.86</v>
          </cell>
        </row>
        <row r="5">
          <cell r="D5">
            <v>1186238.92</v>
          </cell>
          <cell r="E5">
            <v>1215697.3400000001</v>
          </cell>
          <cell r="F5">
            <v>1215485.8</v>
          </cell>
          <cell r="H5">
            <v>1267312.5</v>
          </cell>
          <cell r="O5">
            <v>5808.6</v>
          </cell>
        </row>
        <row r="6">
          <cell r="D6">
            <v>5920</v>
          </cell>
          <cell r="F6">
            <v>11840</v>
          </cell>
          <cell r="G6">
            <v>5920</v>
          </cell>
          <cell r="H6">
            <v>5920</v>
          </cell>
          <cell r="I6">
            <v>5920</v>
          </cell>
          <cell r="J6">
            <v>5920</v>
          </cell>
          <cell r="L6">
            <v>11167</v>
          </cell>
          <cell r="N6">
            <v>11599.529999999999</v>
          </cell>
          <cell r="O6">
            <v>5920</v>
          </cell>
        </row>
        <row r="7">
          <cell r="D7">
            <v>0</v>
          </cell>
          <cell r="E7">
            <v>0</v>
          </cell>
          <cell r="F7">
            <v>0</v>
          </cell>
          <cell r="H7">
            <v>110572</v>
          </cell>
          <cell r="I7">
            <v>0</v>
          </cell>
          <cell r="J7">
            <v>18446</v>
          </cell>
          <cell r="K7">
            <v>119205.52</v>
          </cell>
          <cell r="M7">
            <v>98923.33</v>
          </cell>
          <cell r="N7">
            <v>19738.89</v>
          </cell>
          <cell r="O7">
            <v>17627</v>
          </cell>
        </row>
        <row r="8">
          <cell r="B8" t="str">
            <v>UNIVERSIDADE ESTADUAL PAULISTA "JÚLIO DE MESQUITA FILHO"</v>
          </cell>
          <cell r="C8" t="str">
            <v>48.031.918/0001-24</v>
          </cell>
          <cell r="D8">
            <v>17706.36</v>
          </cell>
          <cell r="H8">
            <v>38362.639999999999</v>
          </cell>
          <cell r="I8">
            <v>19814.78</v>
          </cell>
          <cell r="J8">
            <v>42252.52</v>
          </cell>
          <cell r="K8">
            <v>36806.199999999997</v>
          </cell>
          <cell r="M8">
            <v>21495.88</v>
          </cell>
          <cell r="N8">
            <v>65739.760000000009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P14"/>
  <sheetViews>
    <sheetView showGridLines="0" tabSelected="1" topLeftCell="H1" workbookViewId="0">
      <selection activeCell="O17" sqref="O17"/>
    </sheetView>
  </sheetViews>
  <sheetFormatPr defaultRowHeight="15" x14ac:dyDescent="0.25"/>
  <cols>
    <col min="2" max="2" width="6.7109375" style="1" customWidth="1"/>
    <col min="3" max="3" width="26.42578125" style="1" bestFit="1" customWidth="1"/>
    <col min="4" max="4" width="23.5703125" style="1" customWidth="1"/>
    <col min="5" max="16" width="17.28515625" style="24" customWidth="1"/>
  </cols>
  <sheetData>
    <row r="1" spans="1:16" ht="21" x14ac:dyDescent="0.25">
      <c r="E1" s="2"/>
      <c r="F1" s="2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1" x14ac:dyDescent="0.25">
      <c r="E2" s="3"/>
      <c r="F2" s="3" t="s">
        <v>1</v>
      </c>
      <c r="G2" s="3"/>
      <c r="H2" s="3"/>
      <c r="I2" s="3"/>
      <c r="J2" s="3"/>
      <c r="K2" s="3"/>
      <c r="L2" s="3"/>
      <c r="M2" s="3"/>
      <c r="N2" s="3"/>
      <c r="O2" s="3"/>
      <c r="P2" s="3"/>
    </row>
    <row r="5" spans="1:16" ht="18.75" x14ac:dyDescent="0.3">
      <c r="A5" s="4"/>
      <c r="B5" s="26" t="s">
        <v>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ht="15.75" thickBot="1" x14ac:dyDescent="0.3">
      <c r="B6" s="5"/>
      <c r="C6" s="5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5.75" thickBot="1" x14ac:dyDescent="0.3">
      <c r="B7" s="7" t="s">
        <v>3</v>
      </c>
      <c r="C7" s="8" t="s">
        <v>4</v>
      </c>
      <c r="D7" s="9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0" t="s">
        <v>11</v>
      </c>
      <c r="K7" s="10" t="s">
        <v>12</v>
      </c>
      <c r="L7" s="10" t="s">
        <v>13</v>
      </c>
      <c r="M7" s="10" t="s">
        <v>14</v>
      </c>
      <c r="N7" s="10" t="s">
        <v>15</v>
      </c>
      <c r="O7" s="10" t="s">
        <v>16</v>
      </c>
      <c r="P7" s="10" t="s">
        <v>17</v>
      </c>
    </row>
    <row r="8" spans="1:16" ht="45" x14ac:dyDescent="0.25">
      <c r="B8" s="11">
        <v>1</v>
      </c>
      <c r="C8" s="12" t="s">
        <v>18</v>
      </c>
      <c r="D8" s="13" t="s">
        <v>19</v>
      </c>
      <c r="E8" s="14">
        <f>'[1]Primeiro setor'!D4</f>
        <v>1577663.4</v>
      </c>
      <c r="F8" s="14">
        <f>'[1]Primeiro setor'!E4</f>
        <v>1577663.4</v>
      </c>
      <c r="G8" s="14">
        <f>'[1]Primeiro setor'!F4</f>
        <v>1577663.4</v>
      </c>
      <c r="H8" s="14">
        <f>'[1]Primeiro setor'!G4</f>
        <v>1557663.4</v>
      </c>
      <c r="I8" s="14">
        <f>'[1]Primeiro setor'!H4</f>
        <v>1577663.4</v>
      </c>
      <c r="J8" s="14">
        <f>'[1]Primeiro setor'!I4</f>
        <v>1596519.49</v>
      </c>
      <c r="K8" s="14">
        <f>'[1]Primeiro setor'!J4</f>
        <v>1596519.49</v>
      </c>
      <c r="L8" s="14">
        <f>'[1]Primeiro setor'!K4</f>
        <v>1596519.49</v>
      </c>
      <c r="M8" s="14">
        <f>'[1]Primeiro setor'!L4</f>
        <v>1596326.01</v>
      </c>
      <c r="N8" s="14">
        <f>'[1]Primeiro setor'!M4</f>
        <v>1606122.86</v>
      </c>
      <c r="O8" s="14">
        <f>'[1]Primeiro setor'!N4</f>
        <v>1606122.86</v>
      </c>
      <c r="P8" s="14">
        <f>'[1]Primeiro setor'!O4</f>
        <v>1606122.86</v>
      </c>
    </row>
    <row r="9" spans="1:16" ht="45" x14ac:dyDescent="0.25">
      <c r="B9" s="15">
        <v>2</v>
      </c>
      <c r="C9" s="16" t="s">
        <v>20</v>
      </c>
      <c r="D9" s="17" t="s">
        <v>21</v>
      </c>
      <c r="E9" s="18">
        <f>'[1]Primeiro setor'!D5</f>
        <v>1186238.92</v>
      </c>
      <c r="F9" s="18">
        <f>'[1]Primeiro setor'!E5</f>
        <v>1215697.3400000001</v>
      </c>
      <c r="G9" s="18">
        <f>'[1]Primeiro setor'!F5</f>
        <v>1215485.8</v>
      </c>
      <c r="H9" s="18">
        <f>'[1]Primeiro setor'!G5</f>
        <v>0</v>
      </c>
      <c r="I9" s="18">
        <f>'[1]Primeiro setor'!H5</f>
        <v>1267312.5</v>
      </c>
      <c r="J9" s="18">
        <f>'[1]Primeiro setor'!I5</f>
        <v>0</v>
      </c>
      <c r="K9" s="18">
        <f>'[1]Primeiro setor'!J5</f>
        <v>0</v>
      </c>
      <c r="L9" s="18">
        <f>'[1]Primeiro setor'!K5</f>
        <v>0</v>
      </c>
      <c r="M9" s="18">
        <f>'[1]Primeiro setor'!L5</f>
        <v>0</v>
      </c>
      <c r="N9" s="18">
        <f>'[1]Primeiro setor'!M5</f>
        <v>0</v>
      </c>
      <c r="O9" s="18">
        <f>'[1]Primeiro setor'!N5</f>
        <v>0</v>
      </c>
      <c r="P9" s="18">
        <f>'[1]Primeiro setor'!O5</f>
        <v>5808.6</v>
      </c>
    </row>
    <row r="10" spans="1:16" ht="38.25" customHeight="1" x14ac:dyDescent="0.25">
      <c r="B10" s="15">
        <v>3</v>
      </c>
      <c r="C10" s="16" t="s">
        <v>22</v>
      </c>
      <c r="D10" s="17" t="s">
        <v>23</v>
      </c>
      <c r="E10" s="18">
        <f>'[1]Primeiro setor'!D6</f>
        <v>5920</v>
      </c>
      <c r="F10" s="18">
        <f>'[1]Primeiro setor'!E6</f>
        <v>0</v>
      </c>
      <c r="G10" s="18">
        <f>'[1]Primeiro setor'!F6</f>
        <v>11840</v>
      </c>
      <c r="H10" s="18">
        <f>'[1]Primeiro setor'!G6</f>
        <v>5920</v>
      </c>
      <c r="I10" s="18">
        <f>'[1]Primeiro setor'!H6</f>
        <v>5920</v>
      </c>
      <c r="J10" s="18">
        <f>'[1]Primeiro setor'!I6</f>
        <v>5920</v>
      </c>
      <c r="K10" s="18">
        <f>'[1]Primeiro setor'!J6</f>
        <v>5920</v>
      </c>
      <c r="L10" s="18">
        <f>'[1]Primeiro setor'!K6</f>
        <v>0</v>
      </c>
      <c r="M10" s="18">
        <f>'[1]Primeiro setor'!L6</f>
        <v>11167</v>
      </c>
      <c r="N10" s="18">
        <f>'[1]Primeiro setor'!M6</f>
        <v>0</v>
      </c>
      <c r="O10" s="18">
        <f>'[1]Primeiro setor'!N6</f>
        <v>11599.529999999999</v>
      </c>
      <c r="P10" s="18">
        <f>'[1]Primeiro setor'!O6</f>
        <v>5920</v>
      </c>
    </row>
    <row r="11" spans="1:16" ht="30" x14ac:dyDescent="0.25">
      <c r="B11" s="15">
        <v>4</v>
      </c>
      <c r="C11" s="16" t="s">
        <v>24</v>
      </c>
      <c r="D11" s="17" t="s">
        <v>25</v>
      </c>
      <c r="E11" s="18">
        <f>'[1]Primeiro setor'!D7</f>
        <v>0</v>
      </c>
      <c r="F11" s="18">
        <f>'[1]Primeiro setor'!E7</f>
        <v>0</v>
      </c>
      <c r="G11" s="18">
        <f>'[1]Primeiro setor'!F7</f>
        <v>0</v>
      </c>
      <c r="H11" s="18">
        <f>'[1]Primeiro setor'!G7</f>
        <v>0</v>
      </c>
      <c r="I11" s="18">
        <f>'[1]Primeiro setor'!H7</f>
        <v>110572</v>
      </c>
      <c r="J11" s="18">
        <f>'[1]Primeiro setor'!I7</f>
        <v>0</v>
      </c>
      <c r="K11" s="18">
        <f>'[1]Primeiro setor'!J7</f>
        <v>18446</v>
      </c>
      <c r="L11" s="18">
        <f>'[1]Primeiro setor'!K7</f>
        <v>119205.52</v>
      </c>
      <c r="M11" s="18">
        <f>'[1]Primeiro setor'!L7</f>
        <v>0</v>
      </c>
      <c r="N11" s="18">
        <f>'[1]Primeiro setor'!M7</f>
        <v>98923.33</v>
      </c>
      <c r="O11" s="18">
        <f>'[1]Primeiro setor'!N7</f>
        <v>19738.89</v>
      </c>
      <c r="P11" s="18">
        <f>'[1]Primeiro setor'!O7</f>
        <v>17627</v>
      </c>
    </row>
    <row r="12" spans="1:16" ht="45.75" thickBot="1" x14ac:dyDescent="0.3">
      <c r="B12" s="19">
        <v>5</v>
      </c>
      <c r="C12" s="20" t="str">
        <f>'[1]Primeiro setor'!B8</f>
        <v>UNIVERSIDADE ESTADUAL PAULISTA "JÚLIO DE MESQUITA FILHO"</v>
      </c>
      <c r="D12" s="21" t="str">
        <f>'[1]Primeiro setor'!C8</f>
        <v>48.031.918/0001-24</v>
      </c>
      <c r="E12" s="22">
        <f>'[1]Primeiro setor'!D8</f>
        <v>17706.36</v>
      </c>
      <c r="F12" s="22">
        <f>'[1]Primeiro setor'!E8</f>
        <v>0</v>
      </c>
      <c r="G12" s="22">
        <f>'[1]Primeiro setor'!F8</f>
        <v>0</v>
      </c>
      <c r="H12" s="22">
        <f>'[1]Primeiro setor'!G8</f>
        <v>0</v>
      </c>
      <c r="I12" s="22">
        <f>'[1]Primeiro setor'!H8</f>
        <v>38362.639999999999</v>
      </c>
      <c r="J12" s="22">
        <f>'[1]Primeiro setor'!I8</f>
        <v>19814.78</v>
      </c>
      <c r="K12" s="22">
        <f>'[1]Primeiro setor'!J8</f>
        <v>42252.52</v>
      </c>
      <c r="L12" s="22">
        <f>'[1]Primeiro setor'!K8</f>
        <v>36806.199999999997</v>
      </c>
      <c r="M12" s="22">
        <f>'[1]Primeiro setor'!L8</f>
        <v>0</v>
      </c>
      <c r="N12" s="22">
        <f>'[1]Primeiro setor'!M8</f>
        <v>21495.88</v>
      </c>
      <c r="O12" s="22">
        <f>'[1]Primeiro setor'!N8</f>
        <v>65739.760000000009</v>
      </c>
      <c r="P12" s="22">
        <f>'[1]Primeiro setor'!O8</f>
        <v>0</v>
      </c>
    </row>
    <row r="13" spans="1:16" x14ac:dyDescent="0.25">
      <c r="B13" s="23"/>
      <c r="C13" s="23"/>
    </row>
    <row r="14" spans="1:16" x14ac:dyDescent="0.25">
      <c r="B14" s="25" t="s">
        <v>26</v>
      </c>
    </row>
  </sheetData>
  <mergeCells count="1">
    <mergeCell ref="B5:P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1º SETOR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Meiry Setsuko Shinzato Loretto</cp:lastModifiedBy>
  <dcterms:created xsi:type="dcterms:W3CDTF">2018-01-09T19:20:25Z</dcterms:created>
  <dcterms:modified xsi:type="dcterms:W3CDTF">2018-01-18T17:55:25Z</dcterms:modified>
</cp:coreProperties>
</file>